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小范电脑\Desktop\福彩中心\2025年\决算\2026\"/>
    </mc:Choice>
  </mc:AlternateContent>
  <bookViews>
    <workbookView windowWidth="28800" windowHeight="129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<sst xmlns="http://schemas.openxmlformats.org/spreadsheetml/2006/main" count="42" uniqueCount="30">
  <si>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</si>
  <si>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</si>
  <si>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部门：云南省福利彩票发行中心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</si>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</sst>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3" fontId="1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left" vertical="center" shrinkToFit="1"/>
    </xf>
    <xf numFmtId="43" fontId="5" fillId="0" borderId="1" xfId="0" applyNumberFormat="1" applyFont="1" applyBorder="1" applyAlignment="1">
      <alignment horizontal="center" vertical="center" shrinkToFit="1"/>
    </xf>
    <xf numFmtId="43" fontId="5" fillId="0" borderId="1" xfId="0" applyNumberFormat="1" applyFont="1" applyBorder="1" applyAlignment="1">
      <alignment horizontal="right" vertical="center" shrinkToFit="1"/>
    </xf>
    <xf numFmtId="43" fontId="5" fillId="0" borderId="1" xfId="0" applyNumberFormat="1" applyFont="1" applyBorder="1" applyAlignment="1">
      <alignment horizontal="right" vertical="center" wrapText="1" shrinkToFit="1"/>
    </xf>
    <xf numFmtId="43" fontId="1" fillId="0" borderId="1" xfId="0" applyNumberFormat="1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C4" sqref="C4:C6"/>
    </sheetView>
  </sheetViews>
  <sheetFormatPr defaultColWidth="9" defaultRowHeight="14.25" customHeight="1"/>
  <cols>
    <col min="1" max="1" width="6.28333333333333" style="4" customWidth="1"/>
    <col min="2" max="2" width="5.14166666666667" style="4" customWidth="1"/>
    <col min="3" max="3" width="22.25" style="4" customWidth="1"/>
    <col min="4" max="4" width="22.5" style="4" customWidth="1"/>
    <col min="5" max="5" width="19.25" style="4" customWidth="1"/>
    <col min="6" max="6" width="19.625" style="4" customWidth="1"/>
    <col min="7" max="7" width="19.375" style="4" customWidth="1"/>
    <col min="8" max="8" width="21.25" style="4" customWidth="1"/>
    <col min="9" max="9" width="21.375" style="4" customWidth="1"/>
    <col min="10" max="10" width="18.375" style="4" customWidth="1"/>
    <col min="11" max="11" width="15.375" style="4" customWidth="1"/>
    <col min="12" max="12" width="19.625" style="4" customWidth="1"/>
    <col min="13" max="13" width="14.425" style="4" customWidth="1"/>
    <col min="14" max="14" width="21.5" style="5" customWidth="1"/>
    <col min="15" max="15" width="19.75" style="4" customWidth="1"/>
    <col min="16" max="16" width="9.14166666666667" style="4" customWidth="1"/>
    <col min="17" max="17" width="9" style="4" customWidth="1"/>
    <col min="18" max="18" width="22.375" style="4" customWidth="1"/>
    <col min="19" max="19" width="21.5" style="4" customWidth="1"/>
    <col min="20" max="21" width="15.1416666666667" style="4" customWidth="1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5">
        <v>1</v>
      </c>
      <c r="C8" s="34">
        <f>E8+G8+P8+Q8+S8+U8</f>
        <v>1055541217.67</v>
      </c>
      <c r="D8" s="36">
        <f>E8+F8+P8+Q8+R8+T8</f>
        <v>1312229957.65</v>
      </c>
      <c r="E8" s="36">
        <v>865821784.11</v>
      </c>
      <c r="F8" s="36">
        <v>426199457.54</v>
      </c>
      <c r="G8" s="36">
        <v>181577393.99</v>
      </c>
      <c r="H8" s="36">
        <v>188456242.05</v>
      </c>
      <c r="I8" s="36">
        <v>148360467.87</v>
      </c>
      <c r="J8" s="36">
        <v>1753540</v>
      </c>
      <c r="K8" s="36">
        <v>450711.81</v>
      </c>
      <c r="L8" s="36">
        <v>23206000</v>
      </c>
      <c r="M8" s="36"/>
      <c r="N8" s="37">
        <f t="shared" ref="N8:O8" si="0">F8-H8-J8-L8</f>
        <v>212783675.49</v>
      </c>
      <c r="O8" s="37">
        <f t="shared" si="0"/>
        <v>32766214.31</v>
      </c>
      <c r="P8" s="38"/>
      <c r="Q8" s="38"/>
      <c r="R8" s="38">
        <v>20208716</v>
      </c>
      <c r="S8" s="38">
        <v>8142039.57</v>
      </c>
      <c r="T8" s="38"/>
      <c r="U8" s="38"/>
    </row>
    <row r="9" s="1" customFormat="1" ht="48.75" customHeight="1"/>
    <row r="10" ht="26.25" customHeight="1" spans="1:21">
      <c r="A10" s="39" t="s">
        <v>29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10:U10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霜天</cp:lastModifiedBy>
  <dcterms:created xsi:type="dcterms:W3CDTF">2023-05-25T08:02:00Z</dcterms:created>
  <dcterms:modified xsi:type="dcterms:W3CDTF">2026-08-24T09:45:00Z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