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<sst xmlns="http://schemas.openxmlformats.org/spreadsheetml/2006/main" count="570" uniqueCount="279">
  <si>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</si>
  <si>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</si>
  <si>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</si>
  <si>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</si>
  <si>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</si>
  <si>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</si>
  <si>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</si>
  <si>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</si>
  <si>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</si>
  <si>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</si>
  <si>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</si>
  <si>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</si>
  <si>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</si>
  <si>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</si>
  <si>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</si>
  <si>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</si>
  <si>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</si>
  <si>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</si>
  <si>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</si>
  <si>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</si>
  <si>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</si>
  <si>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</si>
  <si>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</si>
  <si>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</si>
  <si>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</si>
  <si>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</si>
  <si>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</si>
  <si>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</si>
  <si>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</si>
  <si>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</si>
  <si>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</si>
  <si>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</si>
  <si>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</si>
  <si>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</si>
  <si>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</si>
  <si>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</si>
  <si>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</si>
  <si>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</si>
  <si>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</si>
  <si>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</si>
  <si>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</si>
  <si>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</si>
  <si>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</si>
  <si>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</si>
  <si>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</si>
  <si>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118008</t>
  </si>
  <si>
    <t>云南省救助管理站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</si>
  <si>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</si>
  <si>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</si>
  <si>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</si>
  <si>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</si>
  <si>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</si>
  <si>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</si>
  <si>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</si>
  <si>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</si>
  <si>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</si>
  <si>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</si>
  <si>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</si>
  <si>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</si>
  <si>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</si>
  <si>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</si>
  <si>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</si>
  <si>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</si>
  <si>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</si>
  <si>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</si>
  <si>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</si>
  <si>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20820</t>
  </si>
  <si>
    <t>临时救助</t>
  </si>
  <si>
    <t>2082002</t>
  </si>
  <si>
    <t>流浪乞讨人员救助支出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</si>
  <si>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</si>
  <si>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</si>
  <si>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</si>
  <si>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</si>
  <si>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</si>
  <si>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</si>
  <si>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</si>
  <si>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</si>
  <si>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</si>
  <si>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</si>
  <si>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</si>
  <si>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</si>
  <si>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</si>
  <si>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</si>
  <si>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</si>
  <si>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</si>
  <si>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</si>
  <si>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</si>
  <si>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</si>
  <si>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</si>
  <si>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</si>
  <si>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</si>
  <si>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</si>
  <si>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</si>
  <si>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</si>
  <si>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</si>
  <si>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</si>
  <si>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</si>
  <si>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</si>
  <si>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</si>
  <si>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</si>
  <si>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</si>
  <si>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</si>
  <si>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</si>
  <si>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</si>
  <si>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</si>
  <si>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</si>
  <si>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</si>
  <si>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</si>
  <si>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</si>
  <si>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</si>
  <si>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</si>
  <si>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</si>
  <si>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</si>
  <si>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</si>
  <si>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</si>
  <si>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</si>
  <si>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</si>
  <si>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</si>
  <si>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</si>
  <si>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</si>
  <si>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</si>
  <si>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</si>
  <si>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</si>
  <si>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</si>
  <si>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</si>
  <si>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</si>
  <si>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</si>
  <si>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</si>
  <si>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</si>
  <si>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</si>
  <si>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</si>
  <si>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</si>
  <si>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</si>
  <si>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</si>
  <si>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</si>
  <si>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</si>
  <si>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</si>
  <si>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530000210000000025110</t>
  </si>
  <si>
    <t>事业人员支出工资</t>
  </si>
  <si>
    <t>30101</t>
  </si>
  <si>
    <t>基本工资</t>
  </si>
  <si>
    <t>30103</t>
  </si>
  <si>
    <t>奖金</t>
  </si>
  <si>
    <t>30107</t>
  </si>
  <si>
    <t>绩效工资</t>
  </si>
  <si>
    <t>530000210000000025111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</si>
  <si>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</si>
  <si>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</si>
  <si>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</si>
  <si>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</si>
  <si>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</si>
  <si>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</si>
  <si>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</si>
  <si>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</si>
  <si>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</si>
  <si>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530000210000000025113</t>
  </si>
  <si>
    <t>30113</t>
  </si>
  <si>
    <t>530000210000000025116</t>
  </si>
  <si>
    <t>公车购置及运维费</t>
  </si>
  <si>
    <t>30231</t>
  </si>
  <si>
    <t>公务用车运行维护费</t>
  </si>
  <si>
    <t>530000210000000025120</t>
  </si>
  <si>
    <t>工会经费</t>
  </si>
  <si>
    <t>30228</t>
  </si>
  <si>
    <t>530000210000000025121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</si>
  <si>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</si>
  <si>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</si>
  <si>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</si>
  <si>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</si>
  <si>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</si>
  <si>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</si>
  <si>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</si>
  <si>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</si>
  <si>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</si>
  <si>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</si>
  <si>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</si>
  <si>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30229</t>
  </si>
  <si>
    <t>福利费</t>
  </si>
  <si>
    <t>30299</t>
  </si>
  <si>
    <t>其他商品和服务支出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</si>
  <si>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</si>
  <si>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</si>
  <si>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</si>
  <si>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</si>
  <si>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</si>
  <si>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</si>
  <si>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本单位无2025年部门项目支出预算，故此表无数据。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</si>
  <si>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</si>
  <si>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</si>
  <si>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</si>
  <si>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</si>
  <si>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</si>
  <si>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</si>
  <si>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</si>
  <si>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</si>
  <si>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</si>
  <si>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</si>
  <si>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</si>
  <si>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</si>
  <si>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</si>
  <si>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</si>
  <si>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</si>
  <si>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本单位无2025年部门政府性基金预算支出预算，故此表无数据。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</si>
  <si>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</si>
  <si>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</si>
  <si>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</si>
  <si>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</si>
  <si>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</si>
  <si>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</si>
  <si>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</si>
  <si>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</si>
  <si>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</si>
  <si>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</si>
  <si>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</si>
  <si>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</si>
  <si>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汽车维修保养</t>
  </si>
  <si>
    <t>C23120301 车辆维修和保养服务</t>
  </si>
  <si>
    <t>项</t>
  </si>
  <si>
    <t>汽车保险</t>
  </si>
  <si>
    <t>C1804010201 机动车保险服务</t>
  </si>
  <si>
    <t>汽车燃油</t>
  </si>
  <si>
    <t>A07070101 汽油</t>
  </si>
  <si>
    <t>预算08表</t>
  </si>
  <si>
    <t>2025年部门政府购买服务预算表</t>
  </si>
  <si>
    <t>政府购买服务项目</t>
  </si>
  <si>
    <t>政府购买服务目录</t>
  </si>
  <si>
    <t>本单位无2025年部门政府购买服务预算，故此表无数据。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</si>
  <si>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</si>
  <si>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</si>
  <si>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</si>
  <si>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</si>
  <si>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</si>
  <si>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</si>
  <si>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</si>
  <si>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</si>
  <si>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</si>
  <si>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</si>
  <si>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</si>
  <si>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</si>
  <si>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</si>
  <si>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</si>
  <si>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</si>
  <si>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</si>
  <si>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</si>
  <si>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</si>
  <si>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</si>
  <si>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</si>
  <si>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</si>
  <si>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</si>
  <si>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</si>
  <si>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</si>
  <si>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本单位无2025年省对下转移支付预算，故此表无数据。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</si>
  <si>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</si>
  <si>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</si>
  <si>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</si>
  <si>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</si>
  <si>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</si>
  <si>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</si>
  <si>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</si>
  <si>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</si>
  <si>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</si>
  <si>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</si>
  <si>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</si>
  <si>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</si>
  <si>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</si>
  <si>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本单位无2025年新增资产配置，故此表无数据。</t>
  </si>
  <si>
    <t>预算11表</t>
  </si>
  <si>
    <t>2025年中央转移支付补助项目支出预算表</t>
  </si>
  <si>
    <t>上级补助</t>
  </si>
  <si>
    <t>本单位无2025年中央转移支付补助项目支出预算，故此表无数据。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</si>
  <si>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</si>
  <si>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</si>
  <si>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</si>
  <si>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</si>
  <si>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</si>
  <si>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</si>
  <si>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本单位无2025年部门项目支出中期规划预算，故此表无数据。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</si>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</sst>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18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188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8" fillId="0" borderId="0" xfId="50" applyBorder="1">
      <alignment horizontal="left" vertical="center" wrapText="1"/>
    </xf>
    <xf numFmtId="49" fontId="8" fillId="0" borderId="0" xfId="50" applyBorder="1" applyAlignment="1">
      <alignment horizontal="right" vertical="center" wrapText="1"/>
    </xf>
    <xf numFmtId="49" fontId="9" fillId="0" borderId="0" xfId="50" applyFont="1" applyBorder="1" applyAlignment="1">
      <alignment horizontal="center" vertical="center" wrapText="1"/>
    </xf>
    <xf numFmtId="49" fontId="10" fillId="0" borderId="7" xfId="50" applyFont="1" applyAlignment="1">
      <alignment horizontal="center" vertical="center" wrapText="1"/>
    </xf>
    <xf numFmtId="49" fontId="11" fillId="0" borderId="7" xfId="50" applyAlignment="1">
      <alignment horizontal="center" vertical="center" wrapText="1"/>
    </xf>
    <xf numFmtId="49" fontId="10" fillId="0" borderId="7" xfId="50" applyFont="1">
      <alignment horizontal="left" vertical="center" wrapText="1"/>
    </xf>
    <xf numFmtId="49" fontId="12" fillId="0" borderId="7" xfId="50" applyFont="1" applyBorder="1" applyAlignment="1">
      <alignment horizontal="center" vertical="center" wrapText="1"/>
    </xf>
    <xf numFmtId="49" fontId="12" fillId="0" borderId="7" xfId="50" applyFont="1" applyBorder="1" applyAlignment="1">
      <alignment horizontal="center" vertical="center" wrapText="1"/>
    </xf>
    <xf numFmtId="49" fontId="12" fillId="0" borderId="7" xfId="50" applyFont="1" applyBorder="1" applyAlignment="1">
      <alignment horizontal="center" vertical="center" wrapText="1"/>
    </xf>
    <xf numFmtId="180" fontId="8" fillId="0" borderId="7" xfId="56">
      <alignment horizontal="right" vertical="center"/>
    </xf>
    <xf numFmtId="176" fontId="8" fillId="0" borderId="7" xfId="5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15" fillId="0" borderId="7" xfId="51" applyFont="1" applyBorder="1" applyAlignment="1">
      <alignment horizontal="center" vertical="center"/>
    </xf>
    <xf numFmtId="176" fontId="15" fillId="0" borderId="7" xfId="51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6" fontId="15" fillId="0" borderId="7" xfId="51" applyFont="1" applyBorder="1" applyAlignment="1">
      <alignment horizontal="center" vertical="center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5" fillId="0" borderId="7" xfId="50" applyFont="1" applyBorder="1" applyAlignment="1">
      <alignment horizontal="center" vertical="center" wrapText="1"/>
    </xf>
    <xf numFmtId="49" fontId="15" fillId="0" borderId="7" xfId="5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9" fontId="15" fillId="0" borderId="7" xfId="5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6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107" t="s">
        <v>0</v>
      </c>
    </row>
    <row r="2" ht="36" customHeight="1" spans="1:4">
      <c r="A2" s="47" t="s">
        <v>1</v>
      </c>
      <c r="B2" s="180"/>
      <c r="C2" s="180"/>
      <c r="D2" s="180"/>
    </row>
    <row r="3" ht="21" customHeight="1" spans="1:4">
      <c r="A3" s="99" t="str">
        <f>"单位名称："&amp;"云南省救助管理站"</f>
        <v>单位名称：云南省救助管理站</v>
      </c>
      <c r="B3" s="146"/>
      <c r="C3" s="146"/>
      <c r="D3" s="106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57" t="s">
        <v>8</v>
      </c>
      <c r="B7" s="133">
        <v>724337.02</v>
      </c>
      <c r="C7" s="117" t="str">
        <f>"一"&amp;"、"&amp;"社会保障和就业支出"</f>
        <v>一、社会保障和就业支出</v>
      </c>
      <c r="D7" s="133">
        <v>613439.53</v>
      </c>
    </row>
    <row r="8" ht="25.4" customHeight="1" spans="1:4">
      <c r="A8" s="157" t="s">
        <v>9</v>
      </c>
      <c r="B8" s="133"/>
      <c r="C8" s="117" t="str">
        <f>"二"&amp;"、"&amp;"卫生健康支出"</f>
        <v>二、卫生健康支出</v>
      </c>
      <c r="D8" s="133">
        <v>65649.07</v>
      </c>
    </row>
    <row r="9" ht="25.4" customHeight="1" spans="1:4">
      <c r="A9" s="157" t="s">
        <v>10</v>
      </c>
      <c r="B9" s="133"/>
      <c r="C9" s="117" t="str">
        <f>"三"&amp;"、"&amp;"住房保障支出"</f>
        <v>三、住房保障支出</v>
      </c>
      <c r="D9" s="133">
        <v>45248.42</v>
      </c>
    </row>
    <row r="10" ht="25.4" customHeight="1" spans="1:4">
      <c r="A10" s="157" t="s">
        <v>11</v>
      </c>
      <c r="B10" s="97"/>
      <c r="C10" s="117"/>
      <c r="D10" s="133"/>
    </row>
    <row r="11" ht="25.4" customHeight="1" spans="1:4">
      <c r="A11" s="157" t="s">
        <v>12</v>
      </c>
      <c r="B11" s="133"/>
      <c r="C11" s="117"/>
      <c r="D11" s="133"/>
    </row>
    <row r="12" ht="25.4" customHeight="1" spans="1:4">
      <c r="A12" s="157" t="s">
        <v>13</v>
      </c>
      <c r="B12" s="97"/>
      <c r="C12" s="117"/>
      <c r="D12" s="133"/>
    </row>
    <row r="13" ht="25.4" customHeight="1" spans="1:4">
      <c r="A13" s="157" t="s">
        <v>14</v>
      </c>
      <c r="B13" s="97"/>
      <c r="C13" s="117"/>
      <c r="D13" s="133"/>
    </row>
    <row r="14" ht="25.4" customHeight="1" spans="1:4">
      <c r="A14" s="157" t="s">
        <v>15</v>
      </c>
      <c r="B14" s="97"/>
      <c r="C14" s="117"/>
      <c r="D14" s="133"/>
    </row>
    <row r="15" ht="25.4" customHeight="1" spans="1:4">
      <c r="A15" s="181" t="s">
        <v>16</v>
      </c>
      <c r="B15" s="97"/>
      <c r="C15" s="117"/>
      <c r="D15" s="133"/>
    </row>
    <row r="16" ht="25.4" customHeight="1" spans="1:4">
      <c r="A16" s="181" t="s">
        <v>17</v>
      </c>
      <c r="B16" s="133"/>
      <c r="C16" s="117"/>
      <c r="D16" s="133"/>
    </row>
    <row r="17" ht="25.4" customHeight="1" spans="1:4">
      <c r="A17" s="182" t="s">
        <v>18</v>
      </c>
      <c r="B17" s="153">
        <v>724337.02</v>
      </c>
      <c r="C17" s="154" t="s">
        <v>19</v>
      </c>
      <c r="D17" s="153">
        <v>724337.02</v>
      </c>
    </row>
    <row r="18" ht="25.4" customHeight="1" spans="1:4">
      <c r="A18" s="183" t="s">
        <v>20</v>
      </c>
      <c r="B18" s="153"/>
      <c r="C18" s="184" t="s">
        <v>21</v>
      </c>
      <c r="D18" s="185"/>
    </row>
    <row r="19" ht="25.4" customHeight="1" spans="1:4">
      <c r="A19" s="186" t="s">
        <v>22</v>
      </c>
      <c r="B19" s="133"/>
      <c r="C19" s="155" t="s">
        <v>22</v>
      </c>
      <c r="D19" s="97"/>
    </row>
    <row r="20" ht="25.4" customHeight="1" spans="1:4">
      <c r="A20" s="186" t="s">
        <v>23</v>
      </c>
      <c r="B20" s="133"/>
      <c r="C20" s="155" t="s">
        <v>24</v>
      </c>
      <c r="D20" s="97"/>
    </row>
    <row r="21" ht="25.4" customHeight="1" spans="1:4">
      <c r="A21" s="187" t="s">
        <v>25</v>
      </c>
      <c r="B21" s="153">
        <v>724337.02</v>
      </c>
      <c r="C21" s="154" t="s">
        <v>26</v>
      </c>
      <c r="D21" s="149">
        <v>724337.02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D20" sqref="D20"/>
    </sheetView>
  </sheetViews>
  <sheetFormatPr defaultColWidth="8" defaultRowHeight="14.25" customHeight="1"/>
  <cols>
    <col min="1" max="1" width="21.1416666666667" customWidth="1"/>
    <col min="2" max="2" width="13.625" customWidth="1"/>
    <col min="3" max="19" width="16.175" customWidth="1"/>
  </cols>
  <sheetData>
    <row r="1" ht="12" customHeight="1" spans="1:18">
      <c r="A1" s="22"/>
      <c r="J1" s="170"/>
      <c r="R1" s="2" t="s">
        <v>27</v>
      </c>
    </row>
    <row r="2" ht="36" customHeight="1" spans="1:19">
      <c r="A2" s="159" t="s">
        <v>28</v>
      </c>
      <c r="B2" s="29"/>
      <c r="C2" s="29"/>
      <c r="D2" s="29"/>
      <c r="E2" s="29"/>
      <c r="F2" s="29"/>
      <c r="G2" s="29"/>
      <c r="H2" s="29"/>
      <c r="I2" s="29"/>
      <c r="J2" s="48"/>
      <c r="K2" s="29"/>
      <c r="L2" s="29"/>
      <c r="M2" s="29"/>
      <c r="N2" s="29"/>
      <c r="O2" s="29"/>
      <c r="P2" s="29"/>
      <c r="Q2" s="29"/>
      <c r="R2" s="29"/>
      <c r="S2" s="29"/>
    </row>
    <row r="3" ht="20.25" customHeight="1" spans="1:19">
      <c r="A3" s="99" t="str">
        <f>"单位名称："&amp;"云南省救助管理站"</f>
        <v>单位名称：云南省救助管理站</v>
      </c>
      <c r="B3" s="6"/>
      <c r="C3" s="6"/>
      <c r="D3" s="6"/>
      <c r="E3" s="6"/>
      <c r="F3" s="6"/>
      <c r="G3" s="6"/>
      <c r="H3" s="6"/>
      <c r="I3" s="6"/>
      <c r="J3" s="171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60" t="s">
        <v>29</v>
      </c>
      <c r="B4" s="161" t="s">
        <v>30</v>
      </c>
      <c r="C4" s="161" t="s">
        <v>31</v>
      </c>
      <c r="D4" s="162" t="s">
        <v>32</v>
      </c>
      <c r="E4" s="163"/>
      <c r="F4" s="163"/>
      <c r="G4" s="163"/>
      <c r="H4" s="163"/>
      <c r="I4" s="163"/>
      <c r="J4" s="172"/>
      <c r="K4" s="163"/>
      <c r="L4" s="163"/>
      <c r="M4" s="163"/>
      <c r="N4" s="173"/>
      <c r="O4" s="173" t="s">
        <v>20</v>
      </c>
      <c r="P4" s="173"/>
      <c r="Q4" s="173"/>
      <c r="R4" s="173"/>
      <c r="S4" s="173"/>
    </row>
    <row r="5" ht="18" customHeight="1" spans="1:19">
      <c r="A5" s="164"/>
      <c r="B5" s="165"/>
      <c r="C5" s="165"/>
      <c r="D5" s="165" t="s">
        <v>33</v>
      </c>
      <c r="E5" s="165" t="s">
        <v>34</v>
      </c>
      <c r="F5" s="165" t="s">
        <v>35</v>
      </c>
      <c r="G5" s="165" t="s">
        <v>36</v>
      </c>
      <c r="H5" s="165" t="s">
        <v>37</v>
      </c>
      <c r="I5" s="174" t="s">
        <v>38</v>
      </c>
      <c r="J5" s="175"/>
      <c r="K5" s="174" t="s">
        <v>39</v>
      </c>
      <c r="L5" s="174" t="s">
        <v>40</v>
      </c>
      <c r="M5" s="174" t="s">
        <v>41</v>
      </c>
      <c r="N5" s="176" t="s">
        <v>42</v>
      </c>
      <c r="O5" s="177" t="s">
        <v>33</v>
      </c>
      <c r="P5" s="177" t="s">
        <v>34</v>
      </c>
      <c r="Q5" s="177" t="s">
        <v>35</v>
      </c>
      <c r="R5" s="177" t="s">
        <v>36</v>
      </c>
      <c r="S5" s="177" t="s">
        <v>43</v>
      </c>
    </row>
    <row r="6" ht="29.25" customHeight="1" spans="1:19">
      <c r="A6" s="166"/>
      <c r="B6" s="167"/>
      <c r="C6" s="167"/>
      <c r="D6" s="167"/>
      <c r="E6" s="167"/>
      <c r="F6" s="167"/>
      <c r="G6" s="167"/>
      <c r="H6" s="167"/>
      <c r="I6" s="178" t="s">
        <v>33</v>
      </c>
      <c r="J6" s="178" t="s">
        <v>44</v>
      </c>
      <c r="K6" s="178" t="s">
        <v>39</v>
      </c>
      <c r="L6" s="178" t="s">
        <v>40</v>
      </c>
      <c r="M6" s="178" t="s">
        <v>41</v>
      </c>
      <c r="N6" s="178" t="s">
        <v>42</v>
      </c>
      <c r="O6" s="178"/>
      <c r="P6" s="178"/>
      <c r="Q6" s="178"/>
      <c r="R6" s="178"/>
      <c r="S6" s="178"/>
    </row>
    <row r="7" ht="16.5" customHeight="1" spans="1:19">
      <c r="A7" s="143">
        <v>1</v>
      </c>
      <c r="B7" s="19">
        <v>2</v>
      </c>
      <c r="C7" s="19">
        <v>3</v>
      </c>
      <c r="D7" s="19">
        <v>4</v>
      </c>
      <c r="E7" s="143">
        <v>5</v>
      </c>
      <c r="F7" s="19">
        <v>6</v>
      </c>
      <c r="G7" s="19">
        <v>7</v>
      </c>
      <c r="H7" s="143">
        <v>8</v>
      </c>
      <c r="I7" s="19">
        <v>9</v>
      </c>
      <c r="J7" s="35">
        <v>10</v>
      </c>
      <c r="K7" s="35">
        <v>11</v>
      </c>
      <c r="L7" s="179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  <c r="S7" s="35">
        <v>19</v>
      </c>
    </row>
    <row r="8" ht="31.4" customHeight="1" spans="1:19">
      <c r="A8" s="31" t="s">
        <v>45</v>
      </c>
      <c r="B8" s="31" t="s">
        <v>46</v>
      </c>
      <c r="C8" s="22">
        <v>724337.02</v>
      </c>
      <c r="D8" s="133">
        <v>724337.02</v>
      </c>
      <c r="E8" s="97">
        <v>724337.02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ht="16.5" customHeight="1" spans="1:19">
      <c r="A9" s="168" t="s">
        <v>31</v>
      </c>
      <c r="B9" s="169"/>
      <c r="C9" s="133">
        <v>724337.02</v>
      </c>
      <c r="D9" s="133">
        <v>724337.02</v>
      </c>
      <c r="E9" s="97">
        <v>724337.02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7" t="s">
        <v>47</v>
      </c>
    </row>
    <row r="2" ht="28.5" customHeight="1" spans="1:15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15" customHeight="1" spans="1:15">
      <c r="A3" s="108" t="str">
        <f>"单位名称："&amp;"云南省救助管理站"</f>
        <v>单位名称：云南省救助管理站</v>
      </c>
      <c r="B3" s="109"/>
      <c r="C3" s="60"/>
      <c r="D3" s="60"/>
      <c r="E3" s="60"/>
      <c r="F3" s="60"/>
      <c r="G3" s="6"/>
      <c r="H3" s="60"/>
      <c r="I3" s="60"/>
      <c r="J3" s="6"/>
      <c r="K3" s="60"/>
      <c r="L3" s="60"/>
      <c r="M3" s="6"/>
      <c r="N3" s="6"/>
      <c r="O3" s="110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4" t="s">
        <v>34</v>
      </c>
      <c r="E4" s="64"/>
      <c r="F4" s="64"/>
      <c r="G4" s="158" t="s">
        <v>35</v>
      </c>
      <c r="H4" s="9" t="s">
        <v>36</v>
      </c>
      <c r="I4" s="9" t="s">
        <v>51</v>
      </c>
      <c r="J4" s="10" t="s">
        <v>52</v>
      </c>
      <c r="K4" s="73" t="s">
        <v>53</v>
      </c>
      <c r="L4" s="73" t="s">
        <v>54</v>
      </c>
      <c r="M4" s="73" t="s">
        <v>55</v>
      </c>
      <c r="N4" s="73" t="s">
        <v>56</v>
      </c>
      <c r="O4" s="92" t="s">
        <v>57</v>
      </c>
    </row>
    <row r="5" ht="30" customHeight="1" spans="1:15">
      <c r="A5" s="18"/>
      <c r="B5" s="18"/>
      <c r="C5" s="18"/>
      <c r="D5" s="64" t="s">
        <v>33</v>
      </c>
      <c r="E5" s="64" t="s">
        <v>58</v>
      </c>
      <c r="F5" s="64" t="s">
        <v>59</v>
      </c>
      <c r="G5" s="18"/>
      <c r="H5" s="18"/>
      <c r="I5" s="18"/>
      <c r="J5" s="64" t="s">
        <v>33</v>
      </c>
      <c r="K5" s="96" t="s">
        <v>53</v>
      </c>
      <c r="L5" s="96" t="s">
        <v>54</v>
      </c>
      <c r="M5" s="96" t="s">
        <v>55</v>
      </c>
      <c r="N5" s="96" t="s">
        <v>56</v>
      </c>
      <c r="O5" s="96" t="s">
        <v>57</v>
      </c>
    </row>
    <row r="6" ht="16.5" customHeight="1" spans="1:15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50">
        <v>8</v>
      </c>
      <c r="I6" s="50">
        <v>9</v>
      </c>
      <c r="J6" s="50">
        <v>10</v>
      </c>
      <c r="K6" s="50">
        <v>11</v>
      </c>
      <c r="L6" s="50">
        <v>12</v>
      </c>
      <c r="M6" s="50">
        <v>13</v>
      </c>
      <c r="N6" s="50">
        <v>14</v>
      </c>
      <c r="O6" s="64">
        <v>15</v>
      </c>
    </row>
    <row r="7" ht="20.25" customHeight="1" spans="1:15">
      <c r="A7" s="31" t="s">
        <v>60</v>
      </c>
      <c r="B7" s="31" t="s">
        <v>61</v>
      </c>
      <c r="C7" s="133">
        <v>613439.53</v>
      </c>
      <c r="D7" s="133">
        <v>613439.53</v>
      </c>
      <c r="E7" s="133">
        <v>613439.53</v>
      </c>
      <c r="F7" s="133"/>
      <c r="G7" s="97"/>
      <c r="H7" s="133"/>
      <c r="I7" s="133"/>
      <c r="J7" s="133"/>
      <c r="K7" s="133"/>
      <c r="L7" s="133"/>
      <c r="M7" s="97"/>
      <c r="N7" s="133"/>
      <c r="O7" s="133"/>
    </row>
    <row r="8" ht="20.25" customHeight="1" spans="1:15">
      <c r="A8" s="141" t="s">
        <v>62</v>
      </c>
      <c r="B8" s="141" t="s">
        <v>63</v>
      </c>
      <c r="C8" s="133">
        <v>64900.32</v>
      </c>
      <c r="D8" s="133">
        <v>64900.32</v>
      </c>
      <c r="E8" s="133">
        <v>64900.32</v>
      </c>
      <c r="F8" s="133"/>
      <c r="G8" s="97"/>
      <c r="H8" s="133"/>
      <c r="I8" s="133"/>
      <c r="J8" s="133"/>
      <c r="K8" s="133"/>
      <c r="L8" s="133"/>
      <c r="M8" s="97"/>
      <c r="N8" s="133"/>
      <c r="O8" s="133"/>
    </row>
    <row r="9" ht="20.25" customHeight="1" spans="1:15">
      <c r="A9" s="142" t="s">
        <v>64</v>
      </c>
      <c r="B9" s="142" t="s">
        <v>65</v>
      </c>
      <c r="C9" s="133">
        <v>64900.32</v>
      </c>
      <c r="D9" s="133">
        <v>64900.32</v>
      </c>
      <c r="E9" s="133">
        <v>64900.32</v>
      </c>
      <c r="F9" s="133"/>
      <c r="G9" s="97"/>
      <c r="H9" s="133"/>
      <c r="I9" s="133"/>
      <c r="J9" s="133"/>
      <c r="K9" s="133"/>
      <c r="L9" s="133"/>
      <c r="M9" s="97"/>
      <c r="N9" s="133"/>
      <c r="O9" s="133"/>
    </row>
    <row r="10" ht="20.25" customHeight="1" spans="1:15">
      <c r="A10" s="141" t="s">
        <v>66</v>
      </c>
      <c r="B10" s="141" t="s">
        <v>67</v>
      </c>
      <c r="C10" s="133">
        <v>545416.94</v>
      </c>
      <c r="D10" s="133">
        <v>545416.94</v>
      </c>
      <c r="E10" s="133">
        <v>545416.94</v>
      </c>
      <c r="F10" s="133"/>
      <c r="G10" s="97"/>
      <c r="H10" s="133"/>
      <c r="I10" s="133"/>
      <c r="J10" s="133"/>
      <c r="K10" s="133"/>
      <c r="L10" s="133"/>
      <c r="M10" s="97"/>
      <c r="N10" s="133"/>
      <c r="O10" s="133"/>
    </row>
    <row r="11" ht="20.25" customHeight="1" spans="1:15">
      <c r="A11" s="142" t="s">
        <v>68</v>
      </c>
      <c r="B11" s="142" t="s">
        <v>69</v>
      </c>
      <c r="C11" s="133">
        <v>545416.94</v>
      </c>
      <c r="D11" s="133">
        <v>545416.94</v>
      </c>
      <c r="E11" s="133">
        <v>545416.94</v>
      </c>
      <c r="F11" s="133"/>
      <c r="G11" s="97"/>
      <c r="H11" s="133"/>
      <c r="I11" s="133"/>
      <c r="J11" s="133"/>
      <c r="K11" s="133"/>
      <c r="L11" s="133"/>
      <c r="M11" s="97"/>
      <c r="N11" s="133"/>
      <c r="O11" s="133"/>
    </row>
    <row r="12" ht="20.25" customHeight="1" spans="1:15">
      <c r="A12" s="141" t="s">
        <v>70</v>
      </c>
      <c r="B12" s="141" t="s">
        <v>71</v>
      </c>
      <c r="C12" s="133">
        <v>3122.27</v>
      </c>
      <c r="D12" s="133">
        <v>3122.27</v>
      </c>
      <c r="E12" s="133">
        <v>3122.27</v>
      </c>
      <c r="F12" s="133"/>
      <c r="G12" s="97"/>
      <c r="H12" s="133"/>
      <c r="I12" s="133"/>
      <c r="J12" s="133"/>
      <c r="K12" s="133"/>
      <c r="L12" s="133"/>
      <c r="M12" s="97"/>
      <c r="N12" s="133"/>
      <c r="O12" s="133"/>
    </row>
    <row r="13" ht="20.25" customHeight="1" spans="1:15">
      <c r="A13" s="142" t="s">
        <v>72</v>
      </c>
      <c r="B13" s="142" t="s">
        <v>71</v>
      </c>
      <c r="C13" s="133">
        <v>3122.27</v>
      </c>
      <c r="D13" s="133">
        <v>3122.27</v>
      </c>
      <c r="E13" s="133">
        <v>3122.27</v>
      </c>
      <c r="F13" s="133"/>
      <c r="G13" s="97"/>
      <c r="H13" s="133"/>
      <c r="I13" s="133"/>
      <c r="J13" s="133"/>
      <c r="K13" s="133"/>
      <c r="L13" s="133"/>
      <c r="M13" s="97"/>
      <c r="N13" s="133"/>
      <c r="O13" s="133"/>
    </row>
    <row r="14" ht="20.25" customHeight="1" spans="1:15">
      <c r="A14" s="31" t="s">
        <v>73</v>
      </c>
      <c r="B14" s="31" t="s">
        <v>74</v>
      </c>
      <c r="C14" s="133">
        <v>65649.07</v>
      </c>
      <c r="D14" s="133">
        <v>65649.07</v>
      </c>
      <c r="E14" s="133">
        <v>65649.07</v>
      </c>
      <c r="F14" s="133"/>
      <c r="G14" s="97"/>
      <c r="H14" s="133"/>
      <c r="I14" s="133"/>
      <c r="J14" s="133"/>
      <c r="K14" s="133"/>
      <c r="L14" s="133"/>
      <c r="M14" s="97"/>
      <c r="N14" s="133"/>
      <c r="O14" s="133"/>
    </row>
    <row r="15" ht="20.25" customHeight="1" spans="1:15">
      <c r="A15" s="141" t="s">
        <v>75</v>
      </c>
      <c r="B15" s="141" t="s">
        <v>76</v>
      </c>
      <c r="C15" s="133">
        <v>65649.07</v>
      </c>
      <c r="D15" s="133">
        <v>65649.07</v>
      </c>
      <c r="E15" s="133">
        <v>65649.07</v>
      </c>
      <c r="F15" s="133"/>
      <c r="G15" s="97"/>
      <c r="H15" s="133"/>
      <c r="I15" s="133"/>
      <c r="J15" s="133"/>
      <c r="K15" s="133"/>
      <c r="L15" s="133"/>
      <c r="M15" s="97"/>
      <c r="N15" s="133"/>
      <c r="O15" s="133"/>
    </row>
    <row r="16" ht="20.25" customHeight="1" spans="1:15">
      <c r="A16" s="142" t="s">
        <v>77</v>
      </c>
      <c r="B16" s="142" t="s">
        <v>78</v>
      </c>
      <c r="C16" s="133">
        <v>43807.72</v>
      </c>
      <c r="D16" s="133">
        <v>43807.72</v>
      </c>
      <c r="E16" s="133">
        <v>43807.72</v>
      </c>
      <c r="F16" s="133"/>
      <c r="G16" s="97"/>
      <c r="H16" s="133"/>
      <c r="I16" s="133"/>
      <c r="J16" s="133"/>
      <c r="K16" s="133"/>
      <c r="L16" s="133"/>
      <c r="M16" s="97"/>
      <c r="N16" s="133"/>
      <c r="O16" s="133"/>
    </row>
    <row r="17" ht="20.25" customHeight="1" spans="1:15">
      <c r="A17" s="142" t="s">
        <v>79</v>
      </c>
      <c r="B17" s="142" t="s">
        <v>80</v>
      </c>
      <c r="C17" s="133">
        <v>20281.35</v>
      </c>
      <c r="D17" s="133">
        <v>20281.35</v>
      </c>
      <c r="E17" s="133">
        <v>20281.35</v>
      </c>
      <c r="F17" s="133"/>
      <c r="G17" s="97"/>
      <c r="H17" s="133"/>
      <c r="I17" s="133"/>
      <c r="J17" s="133"/>
      <c r="K17" s="133"/>
      <c r="L17" s="133"/>
      <c r="M17" s="97"/>
      <c r="N17" s="133"/>
      <c r="O17" s="133"/>
    </row>
    <row r="18" ht="20.25" customHeight="1" spans="1:15">
      <c r="A18" s="142" t="s">
        <v>81</v>
      </c>
      <c r="B18" s="142" t="s">
        <v>82</v>
      </c>
      <c r="C18" s="133">
        <v>1560</v>
      </c>
      <c r="D18" s="133">
        <v>1560</v>
      </c>
      <c r="E18" s="133">
        <v>1560</v>
      </c>
      <c r="F18" s="133"/>
      <c r="G18" s="97"/>
      <c r="H18" s="133"/>
      <c r="I18" s="133"/>
      <c r="J18" s="133"/>
      <c r="K18" s="133"/>
      <c r="L18" s="133"/>
      <c r="M18" s="97"/>
      <c r="N18" s="133"/>
      <c r="O18" s="133"/>
    </row>
    <row r="19" ht="20.25" customHeight="1" spans="1:15">
      <c r="A19" s="31" t="s">
        <v>83</v>
      </c>
      <c r="B19" s="31" t="s">
        <v>84</v>
      </c>
      <c r="C19" s="133">
        <v>45248.42</v>
      </c>
      <c r="D19" s="133">
        <v>45248.42</v>
      </c>
      <c r="E19" s="133">
        <v>45248.42</v>
      </c>
      <c r="F19" s="133"/>
      <c r="G19" s="97"/>
      <c r="H19" s="133"/>
      <c r="I19" s="133"/>
      <c r="J19" s="133"/>
      <c r="K19" s="133"/>
      <c r="L19" s="133"/>
      <c r="M19" s="97"/>
      <c r="N19" s="133"/>
      <c r="O19" s="133"/>
    </row>
    <row r="20" ht="20.25" customHeight="1" spans="1:15">
      <c r="A20" s="141" t="s">
        <v>85</v>
      </c>
      <c r="B20" s="141" t="s">
        <v>86</v>
      </c>
      <c r="C20" s="133">
        <v>45248.42</v>
      </c>
      <c r="D20" s="133">
        <v>45248.42</v>
      </c>
      <c r="E20" s="133">
        <v>45248.42</v>
      </c>
      <c r="F20" s="133"/>
      <c r="G20" s="97"/>
      <c r="H20" s="133"/>
      <c r="I20" s="133"/>
      <c r="J20" s="133"/>
      <c r="K20" s="133"/>
      <c r="L20" s="133"/>
      <c r="M20" s="97"/>
      <c r="N20" s="133"/>
      <c r="O20" s="133"/>
    </row>
    <row r="21" ht="20.25" customHeight="1" spans="1:15">
      <c r="A21" s="142" t="s">
        <v>87</v>
      </c>
      <c r="B21" s="142" t="s">
        <v>88</v>
      </c>
      <c r="C21" s="133">
        <v>45248.42</v>
      </c>
      <c r="D21" s="133">
        <v>45248.42</v>
      </c>
      <c r="E21" s="133">
        <v>45248.42</v>
      </c>
      <c r="F21" s="133"/>
      <c r="G21" s="97"/>
      <c r="H21" s="133"/>
      <c r="I21" s="133"/>
      <c r="J21" s="133"/>
      <c r="K21" s="133"/>
      <c r="L21" s="133"/>
      <c r="M21" s="97"/>
      <c r="N21" s="133"/>
      <c r="O21" s="133"/>
    </row>
    <row r="22" ht="17.25" customHeight="1" spans="1:15">
      <c r="A22" s="114" t="s">
        <v>89</v>
      </c>
      <c r="B22" s="115" t="s">
        <v>89</v>
      </c>
      <c r="C22" s="133">
        <v>724337.02</v>
      </c>
      <c r="D22" s="133">
        <v>724337.02</v>
      </c>
      <c r="E22" s="133">
        <v>724337.02</v>
      </c>
      <c r="F22" s="133"/>
      <c r="G22" s="97"/>
      <c r="H22" s="133"/>
      <c r="I22" s="133"/>
      <c r="J22" s="133"/>
      <c r="K22" s="133"/>
      <c r="L22" s="133"/>
      <c r="M22" s="97"/>
      <c r="N22" s="133"/>
      <c r="O22" s="13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106" t="s">
        <v>90</v>
      </c>
    </row>
    <row r="2" ht="31.5" customHeight="1" spans="1:4">
      <c r="A2" s="47" t="s">
        <v>91</v>
      </c>
      <c r="B2" s="145"/>
      <c r="C2" s="145"/>
      <c r="D2" s="145"/>
    </row>
    <row r="3" ht="17.25" customHeight="1" spans="1:4">
      <c r="A3" s="4" t="str">
        <f>"单位名称："&amp;"云南省救助管理站"</f>
        <v>单位名称：云南省救助管理站</v>
      </c>
      <c r="B3" s="146"/>
      <c r="C3" s="146"/>
      <c r="D3" s="107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47" t="s">
        <v>6</v>
      </c>
      <c r="C5" s="15" t="s">
        <v>92</v>
      </c>
      <c r="D5" s="147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48" t="s">
        <v>93</v>
      </c>
      <c r="B7" s="149">
        <v>724337.02</v>
      </c>
      <c r="C7" s="150" t="s">
        <v>94</v>
      </c>
      <c r="D7" s="149">
        <v>724337.02</v>
      </c>
    </row>
    <row r="8" ht="29.15" customHeight="1" spans="1:4">
      <c r="A8" s="151" t="s">
        <v>95</v>
      </c>
      <c r="B8" s="97">
        <v>724337.02</v>
      </c>
      <c r="C8" s="117" t="str">
        <f>"（一）"&amp;"社会保障和就业支出"</f>
        <v>（一）社会保障和就业支出</v>
      </c>
      <c r="D8" s="97">
        <v>613439.53</v>
      </c>
    </row>
    <row r="9" ht="29.15" customHeight="1" spans="1:4">
      <c r="A9" s="151" t="s">
        <v>96</v>
      </c>
      <c r="B9" s="97"/>
      <c r="C9" s="117" t="str">
        <f>"（二）"&amp;"卫生健康支出"</f>
        <v>（二）卫生健康支出</v>
      </c>
      <c r="D9" s="97">
        <v>65649.07</v>
      </c>
    </row>
    <row r="10" ht="29.15" customHeight="1" spans="1:4">
      <c r="A10" s="151" t="s">
        <v>97</v>
      </c>
      <c r="B10" s="97"/>
      <c r="C10" s="117" t="str">
        <f>"（三）"&amp;"住房保障支出"</f>
        <v>（三）住房保障支出</v>
      </c>
      <c r="D10" s="97">
        <v>45248.42</v>
      </c>
    </row>
    <row r="11" ht="29.15" customHeight="1" spans="1:4">
      <c r="A11" s="152" t="s">
        <v>98</v>
      </c>
      <c r="B11" s="153"/>
      <c r="C11" s="154"/>
      <c r="D11" s="153"/>
    </row>
    <row r="12" ht="29.15" customHeight="1" spans="1:4">
      <c r="A12" s="151" t="s">
        <v>95</v>
      </c>
      <c r="B12" s="133"/>
      <c r="C12" s="154"/>
      <c r="D12" s="153"/>
    </row>
    <row r="13" ht="29.15" customHeight="1" spans="1:4">
      <c r="A13" s="155" t="s">
        <v>96</v>
      </c>
      <c r="B13" s="133"/>
      <c r="C13" s="154"/>
      <c r="D13" s="153"/>
    </row>
    <row r="14" ht="29.15" customHeight="1" spans="1:4">
      <c r="A14" s="155" t="s">
        <v>97</v>
      </c>
      <c r="B14" s="153"/>
      <c r="C14" s="154"/>
      <c r="D14" s="153"/>
    </row>
    <row r="15" ht="29.15" customHeight="1" spans="1:4">
      <c r="A15" s="156"/>
      <c r="B15" s="153"/>
      <c r="C15" s="157" t="s">
        <v>99</v>
      </c>
      <c r="D15" s="153"/>
    </row>
    <row r="16" ht="29.15" customHeight="1" spans="1:4">
      <c r="A16" s="156" t="s">
        <v>100</v>
      </c>
      <c r="B16" s="153">
        <v>724337.02</v>
      </c>
      <c r="C16" s="154" t="s">
        <v>26</v>
      </c>
      <c r="D16" s="153">
        <v>724337.02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25"/>
      <c r="F1" s="57"/>
      <c r="G1" s="57" t="s">
        <v>101</v>
      </c>
    </row>
    <row r="2" ht="39" customHeight="1" spans="1:7">
      <c r="A2" s="3" t="s">
        <v>102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"单位名称："&amp;"云南省救助管理站"</f>
        <v>单位名称：云南省救助管理站</v>
      </c>
      <c r="F3" s="110"/>
      <c r="G3" s="110" t="s">
        <v>2</v>
      </c>
    </row>
    <row r="4" ht="20.25" customHeight="1" spans="1:7">
      <c r="A4" s="135" t="s">
        <v>103</v>
      </c>
      <c r="B4" s="136"/>
      <c r="C4" s="137" t="s">
        <v>31</v>
      </c>
      <c r="D4" s="11" t="s">
        <v>58</v>
      </c>
      <c r="E4" s="11"/>
      <c r="F4" s="12"/>
      <c r="G4" s="137" t="s">
        <v>59</v>
      </c>
    </row>
    <row r="5" ht="20.25" customHeight="1" spans="1:7">
      <c r="A5" s="138" t="s">
        <v>49</v>
      </c>
      <c r="B5" s="139" t="s">
        <v>50</v>
      </c>
      <c r="C5" s="100"/>
      <c r="D5" s="100" t="s">
        <v>33</v>
      </c>
      <c r="E5" s="100" t="s">
        <v>104</v>
      </c>
      <c r="F5" s="100" t="s">
        <v>105</v>
      </c>
      <c r="G5" s="100"/>
    </row>
    <row r="6" ht="13.5" customHeight="1" spans="1:7">
      <c r="A6" s="140" t="s">
        <v>106</v>
      </c>
      <c r="B6" s="140" t="s">
        <v>107</v>
      </c>
      <c r="C6" s="140" t="s">
        <v>108</v>
      </c>
      <c r="D6" s="64"/>
      <c r="E6" s="140" t="s">
        <v>109</v>
      </c>
      <c r="F6" s="140" t="s">
        <v>110</v>
      </c>
      <c r="G6" s="140" t="s">
        <v>111</v>
      </c>
    </row>
    <row r="7" ht="18" customHeight="1" spans="1:7">
      <c r="A7" s="31" t="s">
        <v>60</v>
      </c>
      <c r="B7" s="31" t="s">
        <v>61</v>
      </c>
      <c r="C7" s="22">
        <v>613439.53</v>
      </c>
      <c r="D7" s="22">
        <v>613439.53</v>
      </c>
      <c r="E7" s="22">
        <v>545649.59</v>
      </c>
      <c r="F7" s="22">
        <v>67789.94</v>
      </c>
      <c r="G7" s="22"/>
    </row>
    <row r="8" ht="18" customHeight="1" spans="1:7">
      <c r="A8" s="31" t="s">
        <v>62</v>
      </c>
      <c r="B8" s="141" t="s">
        <v>63</v>
      </c>
      <c r="C8" s="22">
        <v>64900.32</v>
      </c>
      <c r="D8" s="22">
        <v>64900.32</v>
      </c>
      <c r="E8" s="22">
        <v>64900.32</v>
      </c>
      <c r="F8" s="22"/>
      <c r="G8" s="22"/>
    </row>
    <row r="9" ht="18" customHeight="1" spans="1:7">
      <c r="A9" s="31" t="s">
        <v>64</v>
      </c>
      <c r="B9" s="142" t="s">
        <v>65</v>
      </c>
      <c r="C9" s="22">
        <v>64900.32</v>
      </c>
      <c r="D9" s="22">
        <v>64900.32</v>
      </c>
      <c r="E9" s="22">
        <v>64900.32</v>
      </c>
      <c r="F9" s="22"/>
      <c r="G9" s="22"/>
    </row>
    <row r="10" ht="18" customHeight="1" spans="1:7">
      <c r="A10" s="31" t="s">
        <v>66</v>
      </c>
      <c r="B10" s="141" t="s">
        <v>67</v>
      </c>
      <c r="C10" s="22">
        <v>545416.94</v>
      </c>
      <c r="D10" s="22">
        <v>545416.94</v>
      </c>
      <c r="E10" s="22">
        <v>477627</v>
      </c>
      <c r="F10" s="22">
        <v>67789.94</v>
      </c>
      <c r="G10" s="22"/>
    </row>
    <row r="11" ht="18" customHeight="1" spans="1:7">
      <c r="A11" s="31" t="s">
        <v>68</v>
      </c>
      <c r="B11" s="142" t="s">
        <v>69</v>
      </c>
      <c r="C11" s="22">
        <v>545416.94</v>
      </c>
      <c r="D11" s="22">
        <v>545416.94</v>
      </c>
      <c r="E11" s="22">
        <v>477627</v>
      </c>
      <c r="F11" s="22">
        <v>67789.94</v>
      </c>
      <c r="G11" s="22"/>
    </row>
    <row r="12" ht="18" customHeight="1" spans="1:7">
      <c r="A12" s="31" t="s">
        <v>70</v>
      </c>
      <c r="B12" s="141" t="s">
        <v>71</v>
      </c>
      <c r="C12" s="22">
        <v>3122.27</v>
      </c>
      <c r="D12" s="22">
        <v>3122.27</v>
      </c>
      <c r="E12" s="22">
        <v>3122.27</v>
      </c>
      <c r="F12" s="22"/>
      <c r="G12" s="22"/>
    </row>
    <row r="13" ht="18" customHeight="1" spans="1:7">
      <c r="A13" s="31" t="s">
        <v>72</v>
      </c>
      <c r="B13" s="142" t="s">
        <v>71</v>
      </c>
      <c r="C13" s="22">
        <v>3122.27</v>
      </c>
      <c r="D13" s="22">
        <v>3122.27</v>
      </c>
      <c r="E13" s="22">
        <v>3122.27</v>
      </c>
      <c r="F13" s="22"/>
      <c r="G13" s="22"/>
    </row>
    <row r="14" ht="18" customHeight="1" spans="1:7">
      <c r="A14" s="31" t="s">
        <v>73</v>
      </c>
      <c r="B14" s="31" t="s">
        <v>74</v>
      </c>
      <c r="C14" s="22">
        <v>65649.07</v>
      </c>
      <c r="D14" s="22">
        <v>65649.07</v>
      </c>
      <c r="E14" s="22">
        <v>65649.07</v>
      </c>
      <c r="F14" s="22"/>
      <c r="G14" s="22"/>
    </row>
    <row r="15" ht="18" customHeight="1" spans="1:7">
      <c r="A15" s="31" t="s">
        <v>75</v>
      </c>
      <c r="B15" s="141" t="s">
        <v>76</v>
      </c>
      <c r="C15" s="22">
        <v>65649.07</v>
      </c>
      <c r="D15" s="22">
        <v>65649.07</v>
      </c>
      <c r="E15" s="22">
        <v>65649.07</v>
      </c>
      <c r="F15" s="22"/>
      <c r="G15" s="22"/>
    </row>
    <row r="16" ht="18" customHeight="1" spans="1:7">
      <c r="A16" s="31" t="s">
        <v>77</v>
      </c>
      <c r="B16" s="142" t="s">
        <v>78</v>
      </c>
      <c r="C16" s="22">
        <v>43807.72</v>
      </c>
      <c r="D16" s="22">
        <v>43807.72</v>
      </c>
      <c r="E16" s="22">
        <v>43807.72</v>
      </c>
      <c r="F16" s="22"/>
      <c r="G16" s="22"/>
    </row>
    <row r="17" ht="18" customHeight="1" spans="1:7">
      <c r="A17" s="31" t="s">
        <v>79</v>
      </c>
      <c r="B17" s="142" t="s">
        <v>80</v>
      </c>
      <c r="C17" s="22">
        <v>20281.35</v>
      </c>
      <c r="D17" s="22">
        <v>20281.35</v>
      </c>
      <c r="E17" s="22">
        <v>20281.35</v>
      </c>
      <c r="F17" s="22"/>
      <c r="G17" s="22"/>
    </row>
    <row r="18" ht="18" customHeight="1" spans="1:7">
      <c r="A18" s="31" t="s">
        <v>81</v>
      </c>
      <c r="B18" s="142" t="s">
        <v>82</v>
      </c>
      <c r="C18" s="22">
        <v>1560</v>
      </c>
      <c r="D18" s="22">
        <v>1560</v>
      </c>
      <c r="E18" s="22">
        <v>1560</v>
      </c>
      <c r="F18" s="22"/>
      <c r="G18" s="22"/>
    </row>
    <row r="19" ht="18" customHeight="1" spans="1:7">
      <c r="A19" s="31" t="s">
        <v>83</v>
      </c>
      <c r="B19" s="31" t="s">
        <v>84</v>
      </c>
      <c r="C19" s="22">
        <v>45248.42</v>
      </c>
      <c r="D19" s="22">
        <v>45248.42</v>
      </c>
      <c r="E19" s="22">
        <v>45248.42</v>
      </c>
      <c r="F19" s="22"/>
      <c r="G19" s="22"/>
    </row>
    <row r="20" ht="18" customHeight="1" spans="1:7">
      <c r="A20" s="31" t="s">
        <v>85</v>
      </c>
      <c r="B20" s="141" t="s">
        <v>86</v>
      </c>
      <c r="C20" s="22">
        <v>45248.42</v>
      </c>
      <c r="D20" s="22">
        <v>45248.42</v>
      </c>
      <c r="E20" s="22">
        <v>45248.42</v>
      </c>
      <c r="F20" s="22"/>
      <c r="G20" s="22"/>
    </row>
    <row r="21" ht="18" customHeight="1" spans="1:7">
      <c r="A21" s="31" t="s">
        <v>87</v>
      </c>
      <c r="B21" s="142" t="s">
        <v>88</v>
      </c>
      <c r="C21" s="22">
        <v>45248.42</v>
      </c>
      <c r="D21" s="22">
        <v>45248.42</v>
      </c>
      <c r="E21" s="22">
        <v>45248.42</v>
      </c>
      <c r="F21" s="22"/>
      <c r="G21" s="22"/>
    </row>
    <row r="22" ht="18" customHeight="1" spans="1:7">
      <c r="A22" s="143" t="s">
        <v>89</v>
      </c>
      <c r="B22" s="144" t="s">
        <v>89</v>
      </c>
      <c r="C22" s="22">
        <v>724337.02</v>
      </c>
      <c r="D22" s="22">
        <v>724337.02</v>
      </c>
      <c r="E22" s="22">
        <v>656547.08</v>
      </c>
      <c r="F22" s="22">
        <v>67789.94</v>
      </c>
      <c r="G22" s="22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29"/>
      <c r="B1" s="129"/>
      <c r="C1" s="62"/>
      <c r="F1" s="61" t="s">
        <v>112</v>
      </c>
    </row>
    <row r="2" ht="25.5" customHeight="1" spans="1:6">
      <c r="A2" s="130" t="s">
        <v>113</v>
      </c>
      <c r="B2" s="130"/>
      <c r="C2" s="130"/>
      <c r="D2" s="130"/>
      <c r="E2" s="130"/>
      <c r="F2" s="130"/>
    </row>
    <row r="3" ht="15.75" customHeight="1" spans="1:6">
      <c r="A3" s="4" t="str">
        <f>"单位名称："&amp;"云南省救助管理站"</f>
        <v>单位名称：云南省救助管理站</v>
      </c>
      <c r="B3" s="129"/>
      <c r="C3" s="62"/>
      <c r="F3" s="61" t="s">
        <v>114</v>
      </c>
    </row>
    <row r="4" ht="19.5" customHeight="1" spans="1:6">
      <c r="A4" s="9" t="s">
        <v>115</v>
      </c>
      <c r="B4" s="15" t="s">
        <v>116</v>
      </c>
      <c r="C4" s="10" t="s">
        <v>117</v>
      </c>
      <c r="D4" s="11"/>
      <c r="E4" s="12"/>
      <c r="F4" s="15" t="s">
        <v>118</v>
      </c>
    </row>
    <row r="5" ht="19.5" customHeight="1" spans="1:6">
      <c r="A5" s="17"/>
      <c r="B5" s="18"/>
      <c r="C5" s="64" t="s">
        <v>33</v>
      </c>
      <c r="D5" s="64" t="s">
        <v>119</v>
      </c>
      <c r="E5" s="64" t="s">
        <v>120</v>
      </c>
      <c r="F5" s="18"/>
    </row>
    <row r="6" ht="18.75" customHeight="1" spans="1:6">
      <c r="A6" s="131">
        <v>1</v>
      </c>
      <c r="B6" s="131">
        <v>2</v>
      </c>
      <c r="C6" s="132">
        <v>3</v>
      </c>
      <c r="D6" s="131">
        <v>4</v>
      </c>
      <c r="E6" s="131">
        <v>5</v>
      </c>
      <c r="F6" s="131">
        <v>6</v>
      </c>
    </row>
    <row r="7" ht="18.75" customHeight="1" spans="1:6">
      <c r="A7" s="133">
        <v>23083.32</v>
      </c>
      <c r="B7" s="133"/>
      <c r="C7" s="134">
        <v>23083.32</v>
      </c>
      <c r="D7" s="133"/>
      <c r="E7" s="133">
        <v>23083.32</v>
      </c>
      <c r="F7" s="133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8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25"/>
      <c r="W1" s="57" t="s">
        <v>121</v>
      </c>
    </row>
    <row r="2" ht="27.75" customHeight="1" spans="1:23">
      <c r="A2" s="29" t="s">
        <v>122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3.5" customHeight="1" spans="1:23">
      <c r="A3" s="4" t="str">
        <f>"单位名称："&amp;"云南省救助管理站"</f>
        <v>单位名称：云南省救助管理站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25"/>
      <c r="W3" s="110" t="s">
        <v>114</v>
      </c>
    </row>
    <row r="4" ht="21.75" customHeight="1" spans="1:23">
      <c r="A4" s="8" t="s">
        <v>123</v>
      </c>
      <c r="B4" s="8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64" t="s">
        <v>130</v>
      </c>
      <c r="I4" s="64"/>
      <c r="J4" s="64"/>
      <c r="K4" s="64"/>
      <c r="L4" s="121"/>
      <c r="M4" s="121"/>
      <c r="N4" s="121"/>
      <c r="O4" s="121"/>
      <c r="P4" s="121"/>
      <c r="Q4" s="49"/>
      <c r="R4" s="64"/>
      <c r="S4" s="64"/>
      <c r="T4" s="64"/>
      <c r="U4" s="64"/>
      <c r="V4" s="64"/>
      <c r="W4" s="64"/>
    </row>
    <row r="5" ht="21.75" customHeight="1" spans="1:23">
      <c r="A5" s="13"/>
      <c r="B5" s="13"/>
      <c r="C5" s="13"/>
      <c r="D5" s="14"/>
      <c r="E5" s="14"/>
      <c r="F5" s="14"/>
      <c r="G5" s="14"/>
      <c r="H5" s="64" t="s">
        <v>31</v>
      </c>
      <c r="I5" s="49" t="s">
        <v>34</v>
      </c>
      <c r="J5" s="49"/>
      <c r="K5" s="49"/>
      <c r="L5" s="121"/>
      <c r="M5" s="121"/>
      <c r="N5" s="121" t="s">
        <v>131</v>
      </c>
      <c r="O5" s="121"/>
      <c r="P5" s="121"/>
      <c r="Q5" s="49" t="s">
        <v>37</v>
      </c>
      <c r="R5" s="64" t="s">
        <v>52</v>
      </c>
      <c r="S5" s="49"/>
      <c r="T5" s="49"/>
      <c r="U5" s="49"/>
      <c r="V5" s="49"/>
      <c r="W5" s="49"/>
    </row>
    <row r="6" ht="15" customHeight="1" spans="1:23">
      <c r="A6" s="16"/>
      <c r="B6" s="16"/>
      <c r="C6" s="16"/>
      <c r="D6" s="17"/>
      <c r="E6" s="17"/>
      <c r="F6" s="17"/>
      <c r="G6" s="17"/>
      <c r="H6" s="64"/>
      <c r="I6" s="49" t="s">
        <v>132</v>
      </c>
      <c r="J6" s="49" t="s">
        <v>133</v>
      </c>
      <c r="K6" s="49" t="s">
        <v>134</v>
      </c>
      <c r="L6" s="128" t="s">
        <v>135</v>
      </c>
      <c r="M6" s="128" t="s">
        <v>136</v>
      </c>
      <c r="N6" s="128" t="s">
        <v>34</v>
      </c>
      <c r="O6" s="128" t="s">
        <v>35</v>
      </c>
      <c r="P6" s="128" t="s">
        <v>36</v>
      </c>
      <c r="Q6" s="49"/>
      <c r="R6" s="49" t="s">
        <v>33</v>
      </c>
      <c r="S6" s="49" t="s">
        <v>44</v>
      </c>
      <c r="T6" s="49" t="s">
        <v>137</v>
      </c>
      <c r="U6" s="49" t="s">
        <v>40</v>
      </c>
      <c r="V6" s="49" t="s">
        <v>41</v>
      </c>
      <c r="W6" s="49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4"/>
      <c r="I7" s="49"/>
      <c r="J7" s="49"/>
      <c r="K7" s="49"/>
      <c r="L7" s="128"/>
      <c r="M7" s="128"/>
      <c r="N7" s="128"/>
      <c r="O7" s="128"/>
      <c r="P7" s="128"/>
      <c r="Q7" s="49"/>
      <c r="R7" s="49"/>
      <c r="S7" s="49"/>
      <c r="T7" s="49"/>
      <c r="U7" s="49"/>
      <c r="V7" s="49"/>
      <c r="W7" s="49"/>
    </row>
    <row r="8" ht="1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18.75" customHeight="1" spans="1:23">
      <c r="A9" s="117" t="s">
        <v>46</v>
      </c>
      <c r="B9" s="118"/>
      <c r="C9" s="117"/>
      <c r="D9" s="117"/>
      <c r="E9" s="117"/>
      <c r="F9" s="117"/>
      <c r="G9" s="117"/>
      <c r="H9" s="22">
        <v>724337.02</v>
      </c>
      <c r="I9" s="22">
        <v>724337.02</v>
      </c>
      <c r="J9" s="22">
        <v>176483.45</v>
      </c>
      <c r="K9" s="22"/>
      <c r="L9" s="22">
        <v>547853.57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27" t="s">
        <v>46</v>
      </c>
      <c r="B10" s="118" t="s">
        <v>138</v>
      </c>
      <c r="C10" s="117" t="s">
        <v>139</v>
      </c>
      <c r="D10" s="117" t="s">
        <v>68</v>
      </c>
      <c r="E10" s="117" t="s">
        <v>69</v>
      </c>
      <c r="F10" s="117" t="s">
        <v>140</v>
      </c>
      <c r="G10" s="117" t="s">
        <v>141</v>
      </c>
      <c r="H10" s="22">
        <v>165204</v>
      </c>
      <c r="I10" s="22">
        <v>165204</v>
      </c>
      <c r="J10" s="22">
        <v>41301</v>
      </c>
      <c r="K10" s="22"/>
      <c r="L10" s="22">
        <v>123903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27" t="s">
        <v>46</v>
      </c>
      <c r="B11" s="118" t="s">
        <v>138</v>
      </c>
      <c r="C11" s="117" t="s">
        <v>139</v>
      </c>
      <c r="D11" s="117" t="s">
        <v>68</v>
      </c>
      <c r="E11" s="117" t="s">
        <v>69</v>
      </c>
      <c r="F11" s="117" t="s">
        <v>142</v>
      </c>
      <c r="G11" s="117" t="s">
        <v>143</v>
      </c>
      <c r="H11" s="22">
        <v>13767</v>
      </c>
      <c r="I11" s="22">
        <v>13767</v>
      </c>
      <c r="J11" s="22">
        <v>3441.75</v>
      </c>
      <c r="K11" s="22"/>
      <c r="L11" s="22">
        <v>10325.25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27" t="s">
        <v>46</v>
      </c>
      <c r="B12" s="118" t="s">
        <v>138</v>
      </c>
      <c r="C12" s="117" t="s">
        <v>139</v>
      </c>
      <c r="D12" s="117" t="s">
        <v>68</v>
      </c>
      <c r="E12" s="117" t="s">
        <v>69</v>
      </c>
      <c r="F12" s="117" t="s">
        <v>144</v>
      </c>
      <c r="G12" s="117" t="s">
        <v>145</v>
      </c>
      <c r="H12" s="22">
        <v>298656</v>
      </c>
      <c r="I12" s="22">
        <v>298656</v>
      </c>
      <c r="J12" s="22">
        <v>74664</v>
      </c>
      <c r="K12" s="22"/>
      <c r="L12" s="22">
        <v>223992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27" t="s">
        <v>46</v>
      </c>
      <c r="B13" s="118" t="s">
        <v>146</v>
      </c>
      <c r="C13" s="117" t="s">
        <v>147</v>
      </c>
      <c r="D13" s="117" t="s">
        <v>64</v>
      </c>
      <c r="E13" s="117" t="s">
        <v>65</v>
      </c>
      <c r="F13" s="117" t="s">
        <v>148</v>
      </c>
      <c r="G13" s="117" t="s">
        <v>149</v>
      </c>
      <c r="H13" s="22">
        <v>64900.32</v>
      </c>
      <c r="I13" s="22">
        <v>64900.32</v>
      </c>
      <c r="J13" s="22">
        <v>16225.08</v>
      </c>
      <c r="K13" s="22"/>
      <c r="L13" s="22">
        <v>48675.24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27" t="s">
        <v>46</v>
      </c>
      <c r="B14" s="118" t="s">
        <v>146</v>
      </c>
      <c r="C14" s="117" t="s">
        <v>147</v>
      </c>
      <c r="D14" s="117" t="s">
        <v>72</v>
      </c>
      <c r="E14" s="117" t="s">
        <v>71</v>
      </c>
      <c r="F14" s="117" t="s">
        <v>150</v>
      </c>
      <c r="G14" s="117" t="s">
        <v>151</v>
      </c>
      <c r="H14" s="22">
        <v>3122.27</v>
      </c>
      <c r="I14" s="22">
        <v>3122.27</v>
      </c>
      <c r="J14" s="22">
        <v>780.57</v>
      </c>
      <c r="K14" s="22"/>
      <c r="L14" s="22">
        <v>2341.7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27" t="s">
        <v>46</v>
      </c>
      <c r="B15" s="118" t="s">
        <v>146</v>
      </c>
      <c r="C15" s="117" t="s">
        <v>147</v>
      </c>
      <c r="D15" s="117" t="s">
        <v>77</v>
      </c>
      <c r="E15" s="117" t="s">
        <v>78</v>
      </c>
      <c r="F15" s="117" t="s">
        <v>152</v>
      </c>
      <c r="G15" s="117" t="s">
        <v>153</v>
      </c>
      <c r="H15" s="22">
        <v>43807.72</v>
      </c>
      <c r="I15" s="22">
        <v>43807.72</v>
      </c>
      <c r="J15" s="22">
        <v>10951.93</v>
      </c>
      <c r="K15" s="22"/>
      <c r="L15" s="22">
        <v>32855.79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27" t="s">
        <v>46</v>
      </c>
      <c r="B16" s="118" t="s">
        <v>146</v>
      </c>
      <c r="C16" s="117" t="s">
        <v>147</v>
      </c>
      <c r="D16" s="117" t="s">
        <v>79</v>
      </c>
      <c r="E16" s="117" t="s">
        <v>80</v>
      </c>
      <c r="F16" s="117" t="s">
        <v>154</v>
      </c>
      <c r="G16" s="117" t="s">
        <v>155</v>
      </c>
      <c r="H16" s="22">
        <v>20281.35</v>
      </c>
      <c r="I16" s="22">
        <v>20281.35</v>
      </c>
      <c r="J16" s="22">
        <v>5070.34</v>
      </c>
      <c r="K16" s="22"/>
      <c r="L16" s="22">
        <v>15211.01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27" t="s">
        <v>46</v>
      </c>
      <c r="B17" s="118" t="s">
        <v>146</v>
      </c>
      <c r="C17" s="117" t="s">
        <v>147</v>
      </c>
      <c r="D17" s="117" t="s">
        <v>81</v>
      </c>
      <c r="E17" s="117" t="s">
        <v>82</v>
      </c>
      <c r="F17" s="117" t="s">
        <v>150</v>
      </c>
      <c r="G17" s="117" t="s">
        <v>151</v>
      </c>
      <c r="H17" s="22">
        <v>1560</v>
      </c>
      <c r="I17" s="22">
        <v>1560</v>
      </c>
      <c r="J17" s="22">
        <v>1560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27" t="s">
        <v>46</v>
      </c>
      <c r="B18" s="118" t="s">
        <v>156</v>
      </c>
      <c r="C18" s="117" t="s">
        <v>88</v>
      </c>
      <c r="D18" s="117" t="s">
        <v>87</v>
      </c>
      <c r="E18" s="117" t="s">
        <v>88</v>
      </c>
      <c r="F18" s="117" t="s">
        <v>157</v>
      </c>
      <c r="G18" s="117" t="s">
        <v>88</v>
      </c>
      <c r="H18" s="22">
        <v>45248.42</v>
      </c>
      <c r="I18" s="22">
        <v>45248.42</v>
      </c>
      <c r="J18" s="22">
        <v>11312.11</v>
      </c>
      <c r="K18" s="22"/>
      <c r="L18" s="22">
        <v>33936.31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27" t="s">
        <v>46</v>
      </c>
      <c r="B19" s="118" t="s">
        <v>158</v>
      </c>
      <c r="C19" s="117" t="s">
        <v>159</v>
      </c>
      <c r="D19" s="117" t="s">
        <v>68</v>
      </c>
      <c r="E19" s="117" t="s">
        <v>69</v>
      </c>
      <c r="F19" s="117" t="s">
        <v>160</v>
      </c>
      <c r="G19" s="117" t="s">
        <v>161</v>
      </c>
      <c r="H19" s="22">
        <v>23083.32</v>
      </c>
      <c r="I19" s="22">
        <v>23083.32</v>
      </c>
      <c r="J19" s="22"/>
      <c r="K19" s="22"/>
      <c r="L19" s="22">
        <v>23083.32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27" t="s">
        <v>46</v>
      </c>
      <c r="B20" s="118" t="s">
        <v>162</v>
      </c>
      <c r="C20" s="117" t="s">
        <v>163</v>
      </c>
      <c r="D20" s="117" t="s">
        <v>68</v>
      </c>
      <c r="E20" s="117" t="s">
        <v>69</v>
      </c>
      <c r="F20" s="117" t="s">
        <v>164</v>
      </c>
      <c r="G20" s="117" t="s">
        <v>163</v>
      </c>
      <c r="H20" s="22">
        <v>9552.54</v>
      </c>
      <c r="I20" s="22">
        <v>9552.54</v>
      </c>
      <c r="J20" s="22">
        <v>2388.14</v>
      </c>
      <c r="K20" s="22"/>
      <c r="L20" s="22">
        <v>7164.4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27" t="s">
        <v>46</v>
      </c>
      <c r="B21" s="118" t="s">
        <v>165</v>
      </c>
      <c r="C21" s="117" t="s">
        <v>166</v>
      </c>
      <c r="D21" s="117" t="s">
        <v>68</v>
      </c>
      <c r="E21" s="117" t="s">
        <v>69</v>
      </c>
      <c r="F21" s="117" t="s">
        <v>167</v>
      </c>
      <c r="G21" s="117" t="s">
        <v>168</v>
      </c>
      <c r="H21" s="22">
        <v>6481.43</v>
      </c>
      <c r="I21" s="22">
        <v>6481.43</v>
      </c>
      <c r="J21" s="22">
        <v>1620.36</v>
      </c>
      <c r="K21" s="22"/>
      <c r="L21" s="22">
        <v>4861.07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27" t="s">
        <v>46</v>
      </c>
      <c r="B22" s="118" t="s">
        <v>165</v>
      </c>
      <c r="C22" s="117" t="s">
        <v>166</v>
      </c>
      <c r="D22" s="117" t="s">
        <v>68</v>
      </c>
      <c r="E22" s="117" t="s">
        <v>69</v>
      </c>
      <c r="F22" s="117" t="s">
        <v>169</v>
      </c>
      <c r="G22" s="117" t="s">
        <v>170</v>
      </c>
      <c r="H22" s="22">
        <v>1200</v>
      </c>
      <c r="I22" s="22">
        <v>1200</v>
      </c>
      <c r="J22" s="22">
        <v>300</v>
      </c>
      <c r="K22" s="22"/>
      <c r="L22" s="22">
        <v>900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27" t="s">
        <v>46</v>
      </c>
      <c r="B23" s="118" t="s">
        <v>165</v>
      </c>
      <c r="C23" s="117" t="s">
        <v>166</v>
      </c>
      <c r="D23" s="117" t="s">
        <v>68</v>
      </c>
      <c r="E23" s="117" t="s">
        <v>69</v>
      </c>
      <c r="F23" s="117" t="s">
        <v>171</v>
      </c>
      <c r="G23" s="117" t="s">
        <v>172</v>
      </c>
      <c r="H23" s="22">
        <v>1000</v>
      </c>
      <c r="I23" s="22">
        <v>1000</v>
      </c>
      <c r="J23" s="22">
        <v>250</v>
      </c>
      <c r="K23" s="22"/>
      <c r="L23" s="22">
        <v>750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27" t="s">
        <v>46</v>
      </c>
      <c r="B24" s="118" t="s">
        <v>165</v>
      </c>
      <c r="C24" s="117" t="s">
        <v>166</v>
      </c>
      <c r="D24" s="117" t="s">
        <v>68</v>
      </c>
      <c r="E24" s="117" t="s">
        <v>69</v>
      </c>
      <c r="F24" s="117" t="s">
        <v>173</v>
      </c>
      <c r="G24" s="117" t="s">
        <v>174</v>
      </c>
      <c r="H24" s="22">
        <v>13564.8</v>
      </c>
      <c r="I24" s="22">
        <v>13564.8</v>
      </c>
      <c r="J24" s="22">
        <v>3391.2</v>
      </c>
      <c r="K24" s="22"/>
      <c r="L24" s="22">
        <v>10173.6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27" t="s">
        <v>46</v>
      </c>
      <c r="B25" s="118" t="s">
        <v>165</v>
      </c>
      <c r="C25" s="117" t="s">
        <v>166</v>
      </c>
      <c r="D25" s="117" t="s">
        <v>68</v>
      </c>
      <c r="E25" s="117" t="s">
        <v>69</v>
      </c>
      <c r="F25" s="117" t="s">
        <v>175</v>
      </c>
      <c r="G25" s="117" t="s">
        <v>176</v>
      </c>
      <c r="H25" s="22">
        <v>415.98</v>
      </c>
      <c r="I25" s="22">
        <v>415.98</v>
      </c>
      <c r="J25" s="22">
        <v>104</v>
      </c>
      <c r="K25" s="22"/>
      <c r="L25" s="22">
        <v>311.98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27" t="s">
        <v>46</v>
      </c>
      <c r="B26" s="118" t="s">
        <v>165</v>
      </c>
      <c r="C26" s="117" t="s">
        <v>166</v>
      </c>
      <c r="D26" s="117" t="s">
        <v>68</v>
      </c>
      <c r="E26" s="117" t="s">
        <v>69</v>
      </c>
      <c r="F26" s="117" t="s">
        <v>177</v>
      </c>
      <c r="G26" s="117" t="s">
        <v>178</v>
      </c>
      <c r="H26" s="22">
        <v>9552.54</v>
      </c>
      <c r="I26" s="22">
        <v>9552.54</v>
      </c>
      <c r="J26" s="22">
        <v>2388.14</v>
      </c>
      <c r="K26" s="22"/>
      <c r="L26" s="22">
        <v>7164.4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27" t="s">
        <v>46</v>
      </c>
      <c r="B27" s="118" t="s">
        <v>165</v>
      </c>
      <c r="C27" s="117" t="s">
        <v>166</v>
      </c>
      <c r="D27" s="117" t="s">
        <v>68</v>
      </c>
      <c r="E27" s="117" t="s">
        <v>69</v>
      </c>
      <c r="F27" s="117" t="s">
        <v>179</v>
      </c>
      <c r="G27" s="117" t="s">
        <v>180</v>
      </c>
      <c r="H27" s="22">
        <v>2939.33</v>
      </c>
      <c r="I27" s="22">
        <v>2939.33</v>
      </c>
      <c r="J27" s="22">
        <v>734.83</v>
      </c>
      <c r="K27" s="22"/>
      <c r="L27" s="22">
        <v>2204.5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18.75" customHeight="1" spans="1:23">
      <c r="A28" s="32" t="s">
        <v>89</v>
      </c>
      <c r="B28" s="33"/>
      <c r="C28" s="33"/>
      <c r="D28" s="33"/>
      <c r="E28" s="33"/>
      <c r="F28" s="33"/>
      <c r="G28" s="34"/>
      <c r="H28" s="22">
        <v>724337.02</v>
      </c>
      <c r="I28" s="22">
        <v>724337.02</v>
      </c>
      <c r="J28" s="22">
        <v>176483.45</v>
      </c>
      <c r="K28" s="22"/>
      <c r="L28" s="22">
        <v>547853.57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</sheetData>
  <mergeCells count="30">
    <mergeCell ref="A2:W2"/>
    <mergeCell ref="A3:G3"/>
    <mergeCell ref="H4:W4"/>
    <mergeCell ref="I5:M5"/>
    <mergeCell ref="N5:P5"/>
    <mergeCell ref="R5:W5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C9" sqref="C9:P9"/>
    </sheetView>
  </sheetViews>
  <sheetFormatPr defaultColWidth="9.14166666666667" defaultRowHeight="14.25" customHeight="1"/>
  <cols>
    <col min="1" max="1" width="14.575" customWidth="1"/>
    <col min="2" max="9" width="7.875" customWidth="1"/>
    <col min="10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25"/>
      <c r="W1" s="57" t="s">
        <v>181</v>
      </c>
    </row>
    <row r="2" ht="27.75" customHeight="1" spans="1:23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3.5" customHeight="1" spans="1:23">
      <c r="A3" s="4" t="str">
        <f t="shared" ref="A3:B3" si="0">"单位名称："&amp;"云南省救助管理站"</f>
        <v>单位名称：云南省救助管理站</v>
      </c>
      <c r="B3" s="116" t="str">
        <f t="shared" si="0"/>
        <v>单位名称：云南省救助管理站</v>
      </c>
      <c r="C3" s="116"/>
      <c r="D3" s="116"/>
      <c r="E3" s="116"/>
      <c r="F3" s="116"/>
      <c r="G3" s="116"/>
      <c r="H3" s="116"/>
      <c r="I3" s="116"/>
      <c r="J3" s="6"/>
      <c r="K3" s="6"/>
      <c r="L3" s="6"/>
      <c r="M3" s="6"/>
      <c r="N3" s="6"/>
      <c r="O3" s="6"/>
      <c r="P3" s="6"/>
      <c r="Q3" s="6"/>
      <c r="U3" s="125"/>
      <c r="W3" s="110" t="s">
        <v>114</v>
      </c>
    </row>
    <row r="4" ht="21.75" customHeight="1" spans="1:23">
      <c r="A4" s="8" t="s">
        <v>183</v>
      </c>
      <c r="B4" s="8" t="s">
        <v>124</v>
      </c>
      <c r="C4" s="8" t="s">
        <v>125</v>
      </c>
      <c r="D4" s="8" t="s">
        <v>184</v>
      </c>
      <c r="E4" s="9" t="s">
        <v>126</v>
      </c>
      <c r="F4" s="9" t="s">
        <v>127</v>
      </c>
      <c r="G4" s="9" t="s">
        <v>128</v>
      </c>
      <c r="H4" s="9" t="s">
        <v>129</v>
      </c>
      <c r="I4" s="64" t="s">
        <v>31</v>
      </c>
      <c r="J4" s="64" t="s">
        <v>185</v>
      </c>
      <c r="K4" s="64"/>
      <c r="L4" s="64"/>
      <c r="M4" s="64"/>
      <c r="N4" s="121" t="s">
        <v>131</v>
      </c>
      <c r="O4" s="121"/>
      <c r="P4" s="121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4"/>
      <c r="J5" s="49" t="s">
        <v>34</v>
      </c>
      <c r="K5" s="49"/>
      <c r="L5" s="49" t="s">
        <v>35</v>
      </c>
      <c r="M5" s="49" t="s">
        <v>36</v>
      </c>
      <c r="N5" s="122" t="s">
        <v>34</v>
      </c>
      <c r="O5" s="122" t="s">
        <v>35</v>
      </c>
      <c r="P5" s="122" t="s">
        <v>36</v>
      </c>
      <c r="Q5" s="14"/>
      <c r="R5" s="9" t="s">
        <v>33</v>
      </c>
      <c r="S5" s="9" t="s">
        <v>44</v>
      </c>
      <c r="T5" s="9" t="s">
        <v>137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4"/>
      <c r="J6" s="49" t="s">
        <v>33</v>
      </c>
      <c r="K6" s="49" t="s">
        <v>186</v>
      </c>
      <c r="L6" s="49"/>
      <c r="M6" s="49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17"/>
      <c r="B8" s="118"/>
      <c r="C8" s="117"/>
      <c r="D8" s="117"/>
      <c r="E8" s="117"/>
      <c r="F8" s="117"/>
      <c r="G8" s="117"/>
      <c r="H8" s="117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97"/>
      <c r="V8" s="123"/>
      <c r="W8" s="123"/>
    </row>
    <row r="9" ht="32.9" customHeight="1" spans="1:23">
      <c r="A9" s="117"/>
      <c r="B9" s="118"/>
      <c r="C9" s="119" t="s">
        <v>187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4"/>
      <c r="Q9" s="123"/>
      <c r="R9" s="123"/>
      <c r="S9" s="123"/>
      <c r="T9" s="123"/>
      <c r="U9" s="97"/>
      <c r="V9" s="123"/>
      <c r="W9" s="123"/>
    </row>
    <row r="10" ht="18.75" customHeight="1" spans="1:23">
      <c r="A10" s="32" t="s">
        <v>89</v>
      </c>
      <c r="B10" s="33"/>
      <c r="C10" s="33"/>
      <c r="D10" s="33"/>
      <c r="E10" s="33"/>
      <c r="F10" s="33"/>
      <c r="G10" s="33"/>
      <c r="H10" s="34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97"/>
      <c r="V10" s="123"/>
      <c r="W10" s="123"/>
    </row>
  </sheetData>
  <mergeCells count="29">
    <mergeCell ref="A2:W2"/>
    <mergeCell ref="A3:I3"/>
    <mergeCell ref="J4:M4"/>
    <mergeCell ref="N4:P4"/>
    <mergeCell ref="R4:W4"/>
    <mergeCell ref="J5:K5"/>
    <mergeCell ref="C9:P9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:H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6" t="s">
        <v>188</v>
      </c>
    </row>
    <row r="2" ht="28.5" customHeight="1" spans="1:10">
      <c r="A2" s="47" t="s">
        <v>189</v>
      </c>
      <c r="B2" s="29"/>
      <c r="C2" s="29"/>
      <c r="D2" s="29"/>
      <c r="E2" s="29"/>
      <c r="F2" s="48"/>
      <c r="G2" s="29"/>
      <c r="H2" s="48"/>
      <c r="I2" s="48"/>
      <c r="J2" s="29"/>
    </row>
    <row r="3" ht="15" customHeight="1" spans="1:1">
      <c r="A3" s="4" t="str">
        <f>"单位名称："&amp;"云南省救助管理站"</f>
        <v>单位名称：云南省救助管理站</v>
      </c>
    </row>
    <row r="4" ht="14.25" customHeight="1" spans="1:10">
      <c r="A4" s="49" t="s">
        <v>190</v>
      </c>
      <c r="B4" s="49" t="s">
        <v>191</v>
      </c>
      <c r="C4" s="49" t="s">
        <v>192</v>
      </c>
      <c r="D4" s="49" t="s">
        <v>193</v>
      </c>
      <c r="E4" s="49" t="s">
        <v>194</v>
      </c>
      <c r="F4" s="50" t="s">
        <v>195</v>
      </c>
      <c r="G4" s="49" t="s">
        <v>196</v>
      </c>
      <c r="H4" s="50" t="s">
        <v>197</v>
      </c>
      <c r="I4" s="50" t="s">
        <v>198</v>
      </c>
      <c r="J4" s="49" t="s">
        <v>199</v>
      </c>
    </row>
    <row r="5" ht="14.2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50">
        <v>6</v>
      </c>
      <c r="G5" s="49">
        <v>7</v>
      </c>
      <c r="H5" s="50">
        <v>8</v>
      </c>
      <c r="I5" s="50">
        <v>9</v>
      </c>
      <c r="J5" s="49">
        <v>10</v>
      </c>
    </row>
    <row r="6" ht="15" customHeight="1" spans="1:10">
      <c r="A6" s="51"/>
      <c r="B6" s="52"/>
      <c r="C6" s="52"/>
      <c r="D6" s="52"/>
      <c r="E6" s="53"/>
      <c r="F6" s="54"/>
      <c r="G6" s="53"/>
      <c r="H6" s="54"/>
      <c r="I6" s="54"/>
      <c r="J6" s="53"/>
    </row>
    <row r="7" ht="33.75" customHeight="1" spans="1:10">
      <c r="A7" s="51"/>
      <c r="B7" s="23" t="s">
        <v>187</v>
      </c>
      <c r="C7" s="24"/>
      <c r="D7" s="24"/>
      <c r="E7" s="24"/>
      <c r="F7" s="24"/>
      <c r="G7" s="24"/>
      <c r="H7" s="25"/>
      <c r="I7" s="55"/>
      <c r="J7" s="51"/>
    </row>
  </sheetData>
  <mergeCells count="3">
    <mergeCell ref="A2:J2"/>
    <mergeCell ref="A3:H3"/>
    <mergeCell ref="B7:H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7" sqref="B7:E7"/>
    </sheetView>
  </sheetViews>
  <sheetFormatPr defaultColWidth="9.14166666666667" defaultRowHeight="14.25" customHeight="1" outlineLevelRow="7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7" t="s">
        <v>200</v>
      </c>
    </row>
    <row r="2" ht="28.5" customHeight="1" spans="1:6">
      <c r="A2" s="29" t="s">
        <v>201</v>
      </c>
      <c r="B2" s="29"/>
      <c r="C2" s="29"/>
      <c r="D2" s="29"/>
      <c r="E2" s="29"/>
      <c r="F2" s="29"/>
    </row>
    <row r="3" ht="15" customHeight="1" spans="1:6">
      <c r="A3" s="108" t="str">
        <f>"单位名称："&amp;"云南省救助管理站"</f>
        <v>单位名称：云南省救助管理站</v>
      </c>
      <c r="B3" s="109"/>
      <c r="C3" s="109"/>
      <c r="D3" s="60"/>
      <c r="E3" s="60"/>
      <c r="F3" s="110" t="s">
        <v>2</v>
      </c>
    </row>
    <row r="4" ht="18.75" customHeight="1" spans="1:6">
      <c r="A4" s="9" t="s">
        <v>123</v>
      </c>
      <c r="B4" s="9" t="s">
        <v>49</v>
      </c>
      <c r="C4" s="9" t="s">
        <v>50</v>
      </c>
      <c r="D4" s="15" t="s">
        <v>202</v>
      </c>
      <c r="E4" s="64"/>
      <c r="F4" s="64"/>
    </row>
    <row r="5" ht="30" customHeight="1" spans="1:6">
      <c r="A5" s="18"/>
      <c r="B5" s="18"/>
      <c r="C5" s="18"/>
      <c r="D5" s="15" t="s">
        <v>31</v>
      </c>
      <c r="E5" s="64" t="s">
        <v>58</v>
      </c>
      <c r="F5" s="64" t="s">
        <v>59</v>
      </c>
    </row>
    <row r="6" ht="16.5" customHeight="1" spans="1:6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</row>
    <row r="7" ht="20.25" customHeight="1" spans="1:6">
      <c r="A7" s="31"/>
      <c r="B7" s="111" t="s">
        <v>203</v>
      </c>
      <c r="C7" s="112"/>
      <c r="D7" s="112"/>
      <c r="E7" s="113"/>
      <c r="F7" s="22"/>
    </row>
    <row r="8" ht="17.25" customHeight="1" spans="1:6">
      <c r="A8" s="114" t="s">
        <v>89</v>
      </c>
      <c r="B8" s="115"/>
      <c r="C8" s="115" t="s">
        <v>89</v>
      </c>
      <c r="D8" s="22"/>
      <c r="E8" s="22"/>
      <c r="F8" s="22"/>
    </row>
  </sheetData>
  <mergeCells count="7">
    <mergeCell ref="A2:F2"/>
    <mergeCell ref="D4:F4"/>
    <mergeCell ref="B7:E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6"/>
      <c r="P1" s="56"/>
      <c r="Q1" s="106" t="s">
        <v>204</v>
      </c>
    </row>
    <row r="2" ht="27.75" customHeight="1" spans="1:17">
      <c r="A2" s="58" t="s">
        <v>205</v>
      </c>
      <c r="B2" s="29"/>
      <c r="C2" s="29"/>
      <c r="D2" s="29"/>
      <c r="E2" s="29"/>
      <c r="F2" s="29"/>
      <c r="G2" s="29"/>
      <c r="H2" s="29"/>
      <c r="I2" s="29"/>
      <c r="J2" s="29"/>
      <c r="K2" s="48"/>
      <c r="L2" s="29"/>
      <c r="M2" s="29"/>
      <c r="N2" s="29"/>
      <c r="O2" s="48"/>
      <c r="P2" s="48"/>
      <c r="Q2" s="29"/>
    </row>
    <row r="3" ht="18.75" customHeight="1" spans="1:17">
      <c r="A3" s="99" t="str">
        <f>"单位名称："&amp;"云南省救助管理站"</f>
        <v>单位名称：云南省救助管理站</v>
      </c>
      <c r="B3" s="6"/>
      <c r="C3" s="6"/>
      <c r="D3" s="6"/>
      <c r="E3" s="6"/>
      <c r="F3" s="6"/>
      <c r="G3" s="6"/>
      <c r="H3" s="6"/>
      <c r="I3" s="6"/>
      <c r="J3" s="6"/>
      <c r="O3" s="67"/>
      <c r="P3" s="67"/>
      <c r="Q3" s="107" t="s">
        <v>114</v>
      </c>
    </row>
    <row r="4" ht="15.75" customHeight="1" spans="1:17">
      <c r="A4" s="9" t="s">
        <v>206</v>
      </c>
      <c r="B4" s="72" t="s">
        <v>207</v>
      </c>
      <c r="C4" s="72" t="s">
        <v>208</v>
      </c>
      <c r="D4" s="72" t="s">
        <v>209</v>
      </c>
      <c r="E4" s="72" t="s">
        <v>210</v>
      </c>
      <c r="F4" s="72" t="s">
        <v>211</v>
      </c>
      <c r="G4" s="73" t="s">
        <v>130</v>
      </c>
      <c r="H4" s="73"/>
      <c r="I4" s="73"/>
      <c r="J4" s="73"/>
      <c r="K4" s="74"/>
      <c r="L4" s="73"/>
      <c r="M4" s="73"/>
      <c r="N4" s="73"/>
      <c r="O4" s="91"/>
      <c r="P4" s="74"/>
      <c r="Q4" s="92"/>
    </row>
    <row r="5" ht="17.25" customHeight="1" spans="1:17">
      <c r="A5" s="14"/>
      <c r="B5" s="75"/>
      <c r="C5" s="75"/>
      <c r="D5" s="75"/>
      <c r="E5" s="75"/>
      <c r="F5" s="75"/>
      <c r="G5" s="75" t="s">
        <v>31</v>
      </c>
      <c r="H5" s="75" t="s">
        <v>34</v>
      </c>
      <c r="I5" s="75" t="s">
        <v>212</v>
      </c>
      <c r="J5" s="75" t="s">
        <v>213</v>
      </c>
      <c r="K5" s="76" t="s">
        <v>214</v>
      </c>
      <c r="L5" s="93" t="s">
        <v>215</v>
      </c>
      <c r="M5" s="93"/>
      <c r="N5" s="93"/>
      <c r="O5" s="94"/>
      <c r="P5" s="95"/>
      <c r="Q5" s="77"/>
    </row>
    <row r="6" ht="54" customHeight="1" spans="1:17">
      <c r="A6" s="17"/>
      <c r="B6" s="77"/>
      <c r="C6" s="77"/>
      <c r="D6" s="77"/>
      <c r="E6" s="77"/>
      <c r="F6" s="77"/>
      <c r="G6" s="77"/>
      <c r="H6" s="77" t="s">
        <v>33</v>
      </c>
      <c r="I6" s="77"/>
      <c r="J6" s="77"/>
      <c r="K6" s="78"/>
      <c r="L6" s="77" t="s">
        <v>33</v>
      </c>
      <c r="M6" s="77" t="s">
        <v>44</v>
      </c>
      <c r="N6" s="77" t="s">
        <v>137</v>
      </c>
      <c r="O6" s="96" t="s">
        <v>40</v>
      </c>
      <c r="P6" s="78" t="s">
        <v>41</v>
      </c>
      <c r="Q6" s="77" t="s">
        <v>42</v>
      </c>
    </row>
    <row r="7" ht="15" customHeight="1" spans="1:17">
      <c r="A7" s="18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ht="21" customHeight="1" spans="1:17">
      <c r="A8" s="79" t="s">
        <v>46</v>
      </c>
      <c r="B8" s="80"/>
      <c r="C8" s="80"/>
      <c r="D8" s="80"/>
      <c r="E8" s="102"/>
      <c r="F8" s="22"/>
      <c r="G8" s="22">
        <v>21083.32</v>
      </c>
      <c r="H8" s="22">
        <v>21083.32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103" t="s">
        <v>159</v>
      </c>
      <c r="B9" s="80" t="s">
        <v>216</v>
      </c>
      <c r="C9" s="80" t="s">
        <v>217</v>
      </c>
      <c r="D9" s="104" t="s">
        <v>218</v>
      </c>
      <c r="E9" s="105">
        <v>1</v>
      </c>
      <c r="F9" s="22"/>
      <c r="G9" s="22">
        <v>12637</v>
      </c>
      <c r="H9" s="22">
        <v>12637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103" t="s">
        <v>159</v>
      </c>
      <c r="B10" s="80" t="s">
        <v>219</v>
      </c>
      <c r="C10" s="80" t="s">
        <v>220</v>
      </c>
      <c r="D10" s="104" t="s">
        <v>218</v>
      </c>
      <c r="E10" s="105">
        <v>1</v>
      </c>
      <c r="F10" s="22"/>
      <c r="G10" s="22">
        <v>3446.32</v>
      </c>
      <c r="H10" s="22">
        <v>3446.32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103" t="s">
        <v>159</v>
      </c>
      <c r="B11" s="80" t="s">
        <v>221</v>
      </c>
      <c r="C11" s="80" t="s">
        <v>222</v>
      </c>
      <c r="D11" s="104" t="s">
        <v>218</v>
      </c>
      <c r="E11" s="105">
        <v>1</v>
      </c>
      <c r="F11" s="22"/>
      <c r="G11" s="22">
        <v>5000</v>
      </c>
      <c r="H11" s="22">
        <v>5000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84" t="s">
        <v>89</v>
      </c>
      <c r="B12" s="85"/>
      <c r="C12" s="85"/>
      <c r="D12" s="85"/>
      <c r="E12" s="102"/>
      <c r="F12" s="22"/>
      <c r="G12" s="22">
        <v>21083.32</v>
      </c>
      <c r="H12" s="22">
        <v>21083.32</v>
      </c>
      <c r="I12" s="22"/>
      <c r="J12" s="22"/>
      <c r="K12" s="22"/>
      <c r="L12" s="22"/>
      <c r="M12" s="22"/>
      <c r="N12" s="22"/>
      <c r="O12" s="22"/>
      <c r="P12" s="22"/>
      <c r="Q12" s="22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C14" sqref="C14"/>
    </sheetView>
  </sheetViews>
  <sheetFormatPr defaultColWidth="9.14166666666667" defaultRowHeight="14.25" customHeight="1"/>
  <cols>
    <col min="1" max="1" width="31.425" customWidth="1"/>
    <col min="2" max="9" width="13.375" customWidth="1"/>
    <col min="10" max="14" width="16.6" customWidth="1"/>
  </cols>
  <sheetData>
    <row r="1" ht="13.5" customHeight="1" spans="1:14">
      <c r="A1" s="62"/>
      <c r="B1" s="62"/>
      <c r="C1" s="62"/>
      <c r="D1" s="62"/>
      <c r="E1" s="62"/>
      <c r="F1" s="62"/>
      <c r="G1" s="62"/>
      <c r="H1" s="69"/>
      <c r="I1" s="62"/>
      <c r="J1" s="62"/>
      <c r="K1" s="62"/>
      <c r="L1" s="56"/>
      <c r="M1" s="87"/>
      <c r="N1" s="88" t="s">
        <v>223</v>
      </c>
    </row>
    <row r="2" ht="27.75" customHeight="1" spans="1:14">
      <c r="A2" s="58" t="s">
        <v>224</v>
      </c>
      <c r="B2" s="70"/>
      <c r="C2" s="70"/>
      <c r="D2" s="70"/>
      <c r="E2" s="70"/>
      <c r="F2" s="70"/>
      <c r="G2" s="70"/>
      <c r="H2" s="71"/>
      <c r="I2" s="70"/>
      <c r="J2" s="70"/>
      <c r="K2" s="70"/>
      <c r="L2" s="48"/>
      <c r="M2" s="71"/>
      <c r="N2" s="70"/>
    </row>
    <row r="3" ht="18.75" customHeight="1" spans="1:14">
      <c r="A3" s="59" t="str">
        <f>"单位名称："&amp;"云南省救助管理站"</f>
        <v>单位名称：云南省救助管理站</v>
      </c>
      <c r="B3" s="60"/>
      <c r="C3" s="60"/>
      <c r="D3" s="60"/>
      <c r="E3" s="60"/>
      <c r="F3" s="60"/>
      <c r="G3" s="60"/>
      <c r="H3" s="69"/>
      <c r="I3" s="62"/>
      <c r="J3" s="62"/>
      <c r="K3" s="62"/>
      <c r="L3" s="67"/>
      <c r="M3" s="89"/>
      <c r="N3" s="90" t="s">
        <v>114</v>
      </c>
    </row>
    <row r="4" ht="15.75" customHeight="1" spans="1:14">
      <c r="A4" s="9" t="s">
        <v>206</v>
      </c>
      <c r="B4" s="72" t="s">
        <v>225</v>
      </c>
      <c r="C4" s="72" t="s">
        <v>226</v>
      </c>
      <c r="D4" s="73" t="s">
        <v>130</v>
      </c>
      <c r="E4" s="73"/>
      <c r="F4" s="73"/>
      <c r="G4" s="73"/>
      <c r="H4" s="74"/>
      <c r="I4" s="73"/>
      <c r="J4" s="73"/>
      <c r="K4" s="73"/>
      <c r="L4" s="91"/>
      <c r="M4" s="74"/>
      <c r="N4" s="92"/>
    </row>
    <row r="5" ht="17.25" customHeight="1" spans="1:14">
      <c r="A5" s="14"/>
      <c r="B5" s="75"/>
      <c r="C5" s="75"/>
      <c r="D5" s="75" t="s">
        <v>31</v>
      </c>
      <c r="E5" s="75" t="s">
        <v>34</v>
      </c>
      <c r="F5" s="75" t="s">
        <v>212</v>
      </c>
      <c r="G5" s="75" t="s">
        <v>213</v>
      </c>
      <c r="H5" s="76" t="s">
        <v>214</v>
      </c>
      <c r="I5" s="93" t="s">
        <v>215</v>
      </c>
      <c r="J5" s="93"/>
      <c r="K5" s="93"/>
      <c r="L5" s="94"/>
      <c r="M5" s="95"/>
      <c r="N5" s="77"/>
    </row>
    <row r="6" ht="54" customHeight="1" spans="1:14">
      <c r="A6" s="17"/>
      <c r="B6" s="77"/>
      <c r="C6" s="77"/>
      <c r="D6" s="77"/>
      <c r="E6" s="77"/>
      <c r="F6" s="77"/>
      <c r="G6" s="77"/>
      <c r="H6" s="78"/>
      <c r="I6" s="77" t="s">
        <v>33</v>
      </c>
      <c r="J6" s="77" t="s">
        <v>44</v>
      </c>
      <c r="K6" s="77" t="s">
        <v>137</v>
      </c>
      <c r="L6" s="96" t="s">
        <v>40</v>
      </c>
      <c r="M6" s="78" t="s">
        <v>41</v>
      </c>
      <c r="N6" s="77" t="s">
        <v>42</v>
      </c>
    </row>
    <row r="7" ht="15" customHeight="1" spans="1:14">
      <c r="A7" s="17">
        <v>1</v>
      </c>
      <c r="B7" s="77">
        <v>2</v>
      </c>
      <c r="C7" s="77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21" customHeight="1" spans="1:14">
      <c r="A8" s="79"/>
      <c r="B8" s="80"/>
      <c r="C8" s="80"/>
      <c r="D8" s="81"/>
      <c r="E8" s="81"/>
      <c r="F8" s="81"/>
      <c r="G8" s="81"/>
      <c r="H8" s="81"/>
      <c r="I8" s="81"/>
      <c r="J8" s="81"/>
      <c r="K8" s="81"/>
      <c r="L8" s="97"/>
      <c r="M8" s="81"/>
      <c r="N8" s="81"/>
    </row>
    <row r="9" ht="21" customHeight="1" spans="1:14">
      <c r="A9" s="79"/>
      <c r="B9" s="82" t="s">
        <v>227</v>
      </c>
      <c r="C9" s="83"/>
      <c r="D9" s="83"/>
      <c r="E9" s="83"/>
      <c r="F9" s="83"/>
      <c r="G9" s="83"/>
      <c r="H9" s="83"/>
      <c r="I9" s="83"/>
      <c r="J9" s="98"/>
      <c r="K9" s="81"/>
      <c r="L9" s="97"/>
      <c r="M9" s="81"/>
      <c r="N9" s="81"/>
    </row>
    <row r="10" ht="21" customHeight="1" spans="1:14">
      <c r="A10" s="84" t="s">
        <v>89</v>
      </c>
      <c r="B10" s="85"/>
      <c r="C10" s="86"/>
      <c r="D10" s="81"/>
      <c r="E10" s="81"/>
      <c r="F10" s="81"/>
      <c r="G10" s="81"/>
      <c r="H10" s="81"/>
      <c r="I10" s="81"/>
      <c r="J10" s="81"/>
      <c r="K10" s="81"/>
      <c r="L10" s="97"/>
      <c r="M10" s="81"/>
      <c r="N10" s="81"/>
    </row>
  </sheetData>
  <mergeCells count="14">
    <mergeCell ref="A2:N2"/>
    <mergeCell ref="A3:C3"/>
    <mergeCell ref="D4:N4"/>
    <mergeCell ref="I5:N5"/>
    <mergeCell ref="B9:J9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"/>
  <sheetViews>
    <sheetView showZeros="0" workbookViewId="0">
      <selection activeCell="C8" sqref="C8:Q8"/>
    </sheetView>
  </sheetViews>
  <sheetFormatPr defaultColWidth="9.14166666666667" defaultRowHeight="14.25" customHeight="1" outlineLevelRow="7"/>
  <cols>
    <col min="1" max="1" width="17.125" customWidth="1"/>
    <col min="2" max="23" width="8.875" customWidth="1"/>
  </cols>
  <sheetData>
    <row r="1" ht="13.5" customHeight="1" spans="4:23">
      <c r="D1" s="57"/>
      <c r="W1" s="56" t="s">
        <v>228</v>
      </c>
    </row>
    <row r="2" ht="27.75" customHeight="1" spans="1:23">
      <c r="A2" s="58" t="s">
        <v>229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8" customHeight="1" spans="1:23">
      <c r="A3" s="59" t="str">
        <f>"单位名称："&amp;"云南省救助管理站"</f>
        <v>单位名称：云南省救助管理站</v>
      </c>
      <c r="B3" s="60"/>
      <c r="C3" s="60"/>
      <c r="D3" s="61"/>
      <c r="E3" s="62"/>
      <c r="F3" s="62"/>
      <c r="G3" s="62"/>
      <c r="H3" s="62"/>
      <c r="I3" s="62"/>
      <c r="W3" s="67" t="s">
        <v>114</v>
      </c>
    </row>
    <row r="4" ht="19.5" customHeight="1" spans="1:23">
      <c r="A4" s="15" t="s">
        <v>230</v>
      </c>
      <c r="B4" s="10" t="s">
        <v>130</v>
      </c>
      <c r="C4" s="11"/>
      <c r="D4" s="11"/>
      <c r="E4" s="10" t="s">
        <v>231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30" t="s">
        <v>31</v>
      </c>
      <c r="C5" s="9" t="s">
        <v>34</v>
      </c>
      <c r="D5" s="63" t="s">
        <v>232</v>
      </c>
      <c r="E5" s="64" t="s">
        <v>233</v>
      </c>
      <c r="F5" s="64" t="s">
        <v>234</v>
      </c>
      <c r="G5" s="64" t="s">
        <v>235</v>
      </c>
      <c r="H5" s="64" t="s">
        <v>236</v>
      </c>
      <c r="I5" s="64" t="s">
        <v>237</v>
      </c>
      <c r="J5" s="64" t="s">
        <v>238</v>
      </c>
      <c r="K5" s="64" t="s">
        <v>239</v>
      </c>
      <c r="L5" s="64" t="s">
        <v>240</v>
      </c>
      <c r="M5" s="64" t="s">
        <v>241</v>
      </c>
      <c r="N5" s="64" t="s">
        <v>242</v>
      </c>
      <c r="O5" s="64" t="s">
        <v>243</v>
      </c>
      <c r="P5" s="64" t="s">
        <v>244</v>
      </c>
      <c r="Q5" s="64" t="s">
        <v>245</v>
      </c>
      <c r="R5" s="64" t="s">
        <v>246</v>
      </c>
      <c r="S5" s="64" t="s">
        <v>247</v>
      </c>
      <c r="T5" s="64" t="s">
        <v>248</v>
      </c>
      <c r="U5" s="64" t="s">
        <v>249</v>
      </c>
      <c r="V5" s="64" t="s">
        <v>250</v>
      </c>
      <c r="W5" s="64" t="s">
        <v>251</v>
      </c>
    </row>
    <row r="6" ht="19.5" customHeight="1" spans="1:23">
      <c r="A6" s="64">
        <v>1</v>
      </c>
      <c r="B6" s="64">
        <v>2</v>
      </c>
      <c r="C6" s="64">
        <v>3</v>
      </c>
      <c r="D6" s="10">
        <v>4</v>
      </c>
      <c r="E6" s="64">
        <v>5</v>
      </c>
      <c r="F6" s="64">
        <v>6</v>
      </c>
      <c r="G6" s="64">
        <v>7</v>
      </c>
      <c r="H6" s="10">
        <v>8</v>
      </c>
      <c r="I6" s="64">
        <v>9</v>
      </c>
      <c r="J6" s="64">
        <v>10</v>
      </c>
      <c r="K6" s="64">
        <v>11</v>
      </c>
      <c r="L6" s="10">
        <v>12</v>
      </c>
      <c r="M6" s="64">
        <v>13</v>
      </c>
      <c r="N6" s="64">
        <v>14</v>
      </c>
      <c r="O6" s="64">
        <v>15</v>
      </c>
      <c r="P6" s="10">
        <v>16</v>
      </c>
      <c r="Q6" s="64">
        <v>17</v>
      </c>
      <c r="R6" s="64">
        <v>18</v>
      </c>
      <c r="S6" s="64">
        <v>19</v>
      </c>
      <c r="T6" s="10">
        <v>20</v>
      </c>
      <c r="U6" s="10">
        <v>21</v>
      </c>
      <c r="V6" s="10">
        <v>22</v>
      </c>
      <c r="W6" s="64">
        <v>23</v>
      </c>
    </row>
    <row r="7" ht="28.4" customHeight="1" spans="1:23">
      <c r="A7" s="3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31"/>
      <c r="B8" s="22"/>
      <c r="C8" s="65" t="s">
        <v>252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8"/>
      <c r="R8" s="22"/>
      <c r="S8" s="22"/>
      <c r="T8" s="22"/>
      <c r="U8" s="22"/>
      <c r="V8" s="22"/>
      <c r="W8" s="22"/>
    </row>
  </sheetData>
  <mergeCells count="6">
    <mergeCell ref="A2:W2"/>
    <mergeCell ref="A3:I3"/>
    <mergeCell ref="B4:D4"/>
    <mergeCell ref="E4:W4"/>
    <mergeCell ref="C8:Q8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:G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6" t="s">
        <v>253</v>
      </c>
    </row>
    <row r="2" ht="28.5" customHeight="1" spans="1:10">
      <c r="A2" s="47" t="s">
        <v>254</v>
      </c>
      <c r="B2" s="29"/>
      <c r="C2" s="29"/>
      <c r="D2" s="29"/>
      <c r="E2" s="29"/>
      <c r="F2" s="48"/>
      <c r="G2" s="29"/>
      <c r="H2" s="48"/>
      <c r="I2" s="48"/>
      <c r="J2" s="29"/>
    </row>
    <row r="3" ht="17.25" customHeight="1" spans="1:1">
      <c r="A3" s="4" t="str">
        <f>"单位名称："&amp;"云南省救助管理站"</f>
        <v>单位名称：云南省救助管理站</v>
      </c>
    </row>
    <row r="4" ht="44.25" customHeight="1" spans="1:10">
      <c r="A4" s="49" t="s">
        <v>190</v>
      </c>
      <c r="B4" s="49" t="s">
        <v>191</v>
      </c>
      <c r="C4" s="49" t="s">
        <v>192</v>
      </c>
      <c r="D4" s="49" t="s">
        <v>193</v>
      </c>
      <c r="E4" s="49" t="s">
        <v>194</v>
      </c>
      <c r="F4" s="50" t="s">
        <v>195</v>
      </c>
      <c r="G4" s="49" t="s">
        <v>196</v>
      </c>
      <c r="H4" s="50" t="s">
        <v>197</v>
      </c>
      <c r="I4" s="50" t="s">
        <v>198</v>
      </c>
      <c r="J4" s="49" t="s">
        <v>199</v>
      </c>
    </row>
    <row r="5" ht="14.2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50">
        <v>6</v>
      </c>
      <c r="G5" s="49">
        <v>7</v>
      </c>
      <c r="H5" s="50">
        <v>8</v>
      </c>
      <c r="I5" s="50">
        <v>9</v>
      </c>
      <c r="J5" s="49">
        <v>10</v>
      </c>
    </row>
    <row r="6" ht="42" customHeight="1" spans="1:10">
      <c r="A6" s="51"/>
      <c r="B6" s="52"/>
      <c r="C6" s="52"/>
      <c r="D6" s="52"/>
      <c r="E6" s="53"/>
      <c r="F6" s="54"/>
      <c r="G6" s="53"/>
      <c r="H6" s="54"/>
      <c r="I6" s="54"/>
      <c r="J6" s="53"/>
    </row>
    <row r="7" ht="42" customHeight="1" spans="1:10">
      <c r="A7" s="51"/>
      <c r="B7" s="23" t="s">
        <v>252</v>
      </c>
      <c r="C7" s="24"/>
      <c r="D7" s="24"/>
      <c r="E7" s="24"/>
      <c r="F7" s="24"/>
      <c r="G7" s="25"/>
      <c r="H7" s="55"/>
      <c r="I7" s="55"/>
      <c r="J7" s="51"/>
    </row>
  </sheetData>
  <mergeCells count="3">
    <mergeCell ref="A2:J2"/>
    <mergeCell ref="A3:H3"/>
    <mergeCell ref="B7:G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7" sqref="B7:E7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6"/>
      <c r="B1" s="36"/>
      <c r="C1" s="36"/>
      <c r="D1" s="36"/>
      <c r="E1" s="36"/>
      <c r="F1" s="36"/>
      <c r="G1" s="36"/>
      <c r="H1" s="37" t="s">
        <v>255</v>
      </c>
    </row>
    <row r="2" ht="30.65" customHeight="1" spans="1:8">
      <c r="A2" s="38" t="s">
        <v>256</v>
      </c>
      <c r="B2" s="38"/>
      <c r="C2" s="38"/>
      <c r="D2" s="38"/>
      <c r="E2" s="38"/>
      <c r="F2" s="38"/>
      <c r="G2" s="38"/>
      <c r="H2" s="38"/>
    </row>
    <row r="3" ht="18.75" customHeight="1" spans="1:8">
      <c r="A3" s="36" t="str">
        <f>"单位名称："&amp;"云南省救助管理站"</f>
        <v>单位名称：云南省救助管理站</v>
      </c>
      <c r="B3" s="36"/>
      <c r="C3" s="36"/>
      <c r="D3" s="36"/>
      <c r="E3" s="36"/>
      <c r="F3" s="36"/>
      <c r="G3" s="36"/>
      <c r="H3" s="36"/>
    </row>
    <row r="4" ht="18.75" customHeight="1" spans="1:8">
      <c r="A4" s="39" t="s">
        <v>123</v>
      </c>
      <c r="B4" s="39" t="s">
        <v>257</v>
      </c>
      <c r="C4" s="39" t="s">
        <v>258</v>
      </c>
      <c r="D4" s="39" t="s">
        <v>259</v>
      </c>
      <c r="E4" s="39" t="s">
        <v>260</v>
      </c>
      <c r="F4" s="39" t="s">
        <v>261</v>
      </c>
      <c r="G4" s="39"/>
      <c r="H4" s="39"/>
    </row>
    <row r="5" ht="18.75" customHeight="1" spans="1:8">
      <c r="A5" s="39"/>
      <c r="B5" s="39"/>
      <c r="C5" s="39"/>
      <c r="D5" s="39"/>
      <c r="E5" s="39"/>
      <c r="F5" s="39" t="s">
        <v>210</v>
      </c>
      <c r="G5" s="39" t="s">
        <v>262</v>
      </c>
      <c r="H5" s="39" t="s">
        <v>263</v>
      </c>
    </row>
    <row r="6" ht="18.75" customHeight="1" spans="1:8">
      <c r="A6" s="40" t="s">
        <v>106</v>
      </c>
      <c r="B6" s="40" t="s">
        <v>107</v>
      </c>
      <c r="C6" s="40" t="s">
        <v>108</v>
      </c>
      <c r="D6" s="40" t="s">
        <v>109</v>
      </c>
      <c r="E6" s="40" t="s">
        <v>110</v>
      </c>
      <c r="F6" s="40" t="s">
        <v>111</v>
      </c>
      <c r="G6" s="40" t="s">
        <v>264</v>
      </c>
      <c r="H6" s="40" t="s">
        <v>265</v>
      </c>
    </row>
    <row r="7" ht="29.9" customHeight="1" spans="1:8">
      <c r="A7" s="41"/>
      <c r="B7" s="42" t="s">
        <v>266</v>
      </c>
      <c r="C7" s="43"/>
      <c r="D7" s="43"/>
      <c r="E7" s="44"/>
      <c r="F7" s="45"/>
      <c r="G7" s="46"/>
      <c r="H7" s="46"/>
    </row>
    <row r="8" ht="20.15" customHeight="1" spans="1:8">
      <c r="A8" s="39" t="s">
        <v>31</v>
      </c>
      <c r="B8" s="39"/>
      <c r="C8" s="39"/>
      <c r="D8" s="39"/>
      <c r="E8" s="39"/>
      <c r="F8" s="45"/>
      <c r="G8" s="46"/>
      <c r="H8" s="46"/>
    </row>
  </sheetData>
  <mergeCells count="9">
    <mergeCell ref="A2:H2"/>
    <mergeCell ref="F4:H4"/>
    <mergeCell ref="B7:E7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C9" sqref="C9:I9"/>
    </sheetView>
  </sheetViews>
  <sheetFormatPr defaultColWidth="9.14166666666667" defaultRowHeight="14.25" customHeight="1"/>
  <cols>
    <col min="1" max="1" width="16.3166666666667" customWidth="1"/>
    <col min="2" max="7" width="15.75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267</v>
      </c>
    </row>
    <row r="2" ht="27.75" customHeight="1" spans="1:11">
      <c r="A2" s="29" t="s">
        <v>268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3.5" customHeight="1" spans="1:11">
      <c r="A3" s="4" t="str">
        <f>"单位名称："&amp;"云南省救助管理站"</f>
        <v>单位名称：云南省救助管理站</v>
      </c>
      <c r="B3" s="5"/>
      <c r="C3" s="5"/>
      <c r="D3" s="5"/>
      <c r="E3" s="5"/>
      <c r="F3" s="5"/>
      <c r="G3" s="5"/>
      <c r="H3" s="6"/>
      <c r="I3" s="6"/>
      <c r="J3" s="6"/>
      <c r="K3" s="7" t="s">
        <v>114</v>
      </c>
    </row>
    <row r="4" ht="21.75" customHeight="1" spans="1:11">
      <c r="A4" s="8" t="s">
        <v>183</v>
      </c>
      <c r="B4" s="8" t="s">
        <v>125</v>
      </c>
      <c r="C4" s="8" t="s">
        <v>184</v>
      </c>
      <c r="D4" s="9" t="s">
        <v>126</v>
      </c>
      <c r="E4" s="9" t="s">
        <v>127</v>
      </c>
      <c r="F4" s="9" t="s">
        <v>128</v>
      </c>
      <c r="G4" s="9" t="s">
        <v>129</v>
      </c>
      <c r="H4" s="15" t="s">
        <v>31</v>
      </c>
      <c r="I4" s="10" t="s">
        <v>269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30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30.65" customHeight="1" spans="1:11">
      <c r="A8" s="31"/>
      <c r="B8" s="20"/>
      <c r="C8" s="31"/>
      <c r="D8" s="31"/>
      <c r="E8" s="31"/>
      <c r="F8" s="31"/>
      <c r="G8" s="31"/>
      <c r="H8" s="22"/>
      <c r="I8" s="22"/>
      <c r="J8" s="22"/>
      <c r="K8" s="22"/>
    </row>
    <row r="9" ht="30.65" customHeight="1" spans="1:11">
      <c r="A9" s="20"/>
      <c r="B9" s="20"/>
      <c r="C9" s="23" t="s">
        <v>270</v>
      </c>
      <c r="D9" s="24"/>
      <c r="E9" s="24"/>
      <c r="F9" s="24"/>
      <c r="G9" s="24"/>
      <c r="H9" s="24"/>
      <c r="I9" s="25"/>
      <c r="J9" s="22"/>
      <c r="K9" s="22"/>
    </row>
    <row r="10" ht="18.75" customHeight="1" spans="1:11">
      <c r="A10" s="32" t="s">
        <v>89</v>
      </c>
      <c r="B10" s="33"/>
      <c r="C10" s="33"/>
      <c r="D10" s="33"/>
      <c r="E10" s="33"/>
      <c r="F10" s="33"/>
      <c r="G10" s="34"/>
      <c r="H10" s="22"/>
      <c r="I10" s="22"/>
      <c r="J10" s="22"/>
      <c r="K10" s="22"/>
    </row>
  </sheetData>
  <mergeCells count="16">
    <mergeCell ref="A2:K2"/>
    <mergeCell ref="A3:G3"/>
    <mergeCell ref="I4:K4"/>
    <mergeCell ref="C9:I9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B9" sqref="B9:E9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271</v>
      </c>
    </row>
    <row r="2" ht="27.75" customHeight="1" spans="1:7">
      <c r="A2" s="3" t="s">
        <v>272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"单位名称："&amp;"云南省救助管理站"</f>
        <v>单位名称：云南省救助管理站</v>
      </c>
      <c r="B3" s="5"/>
      <c r="C3" s="5"/>
      <c r="D3" s="5"/>
      <c r="E3" s="6"/>
      <c r="F3" s="6"/>
      <c r="G3" s="7" t="s">
        <v>114</v>
      </c>
    </row>
    <row r="4" ht="21.75" customHeight="1" spans="1:7">
      <c r="A4" s="8" t="s">
        <v>184</v>
      </c>
      <c r="B4" s="8" t="s">
        <v>183</v>
      </c>
      <c r="C4" s="8" t="s">
        <v>125</v>
      </c>
      <c r="D4" s="9" t="s">
        <v>273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274</v>
      </c>
      <c r="F5" s="9" t="s">
        <v>275</v>
      </c>
      <c r="G5" s="9" t="s">
        <v>276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3" t="s">
        <v>277</v>
      </c>
      <c r="C9" s="24"/>
      <c r="D9" s="24"/>
      <c r="E9" s="25"/>
      <c r="F9" s="22"/>
      <c r="G9" s="22"/>
    </row>
    <row r="10" ht="18.75" customHeight="1" spans="1:7">
      <c r="A10" s="26" t="s">
        <v>31</v>
      </c>
      <c r="B10" s="27" t="s">
        <v>278</v>
      </c>
      <c r="C10" s="27"/>
      <c r="D10" s="28"/>
      <c r="E10" s="22"/>
      <c r="F10" s="22"/>
      <c r="G10" s="22"/>
    </row>
  </sheetData>
  <mergeCells count="12">
    <mergeCell ref="A2:G2"/>
    <mergeCell ref="A3:D3"/>
    <mergeCell ref="E4:G4"/>
    <mergeCell ref="B9:E9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2025-02-05T14:53:33Z</dcterms:created>
  <dcterms:modified xsi:type="dcterms:W3CDTF">2025-02-05T14:58:08Z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5E5EE81AB02F4DD9BB4989E78E30C93D_12</vt:lpwstr>
  </property>
  <property fmtid="{D5CDD505-2E9C-101B-9397-08002B2CF9AE}" pid="3" name="KSOProductBuildVer">
    <vt:lpwstr>2052-12.1.0.19302</vt:lpwstr>
  </property>
</Properties>
</file>