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<sst xmlns="http://schemas.openxmlformats.org/spreadsheetml/2006/main" count="574" uniqueCount="276">
  <si>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</si>
  <si>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</si>
  <si>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</si>
  <si>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</si>
  <si>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</si>
  <si>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</si>
  <si>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</si>
  <si>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</si>
  <si>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</si>
  <si>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</si>
  <si>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</si>
  <si>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</si>
  <si>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</si>
  <si>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</si>
  <si>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</si>
  <si>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</si>
  <si>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</si>
  <si>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</si>
  <si>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</si>
  <si>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</si>
  <si>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</si>
  <si>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</si>
  <si>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</si>
  <si>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</si>
  <si>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</si>
  <si>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</si>
  <si>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</si>
  <si>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</si>
  <si>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</si>
  <si>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</si>
  <si>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</si>
  <si>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</si>
  <si>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</si>
  <si>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</si>
  <si>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</si>
  <si>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</si>
  <si>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</si>
  <si>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</si>
  <si>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</si>
  <si>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</si>
  <si>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</si>
  <si>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</si>
  <si>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</si>
  <si>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</si>
  <si>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</si>
  <si>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118011</t>
  </si>
  <si>
    <t>云南省儿童福利和收养中心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</si>
  <si>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</si>
  <si>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</si>
  <si>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</si>
  <si>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</si>
  <si>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</si>
  <si>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</si>
  <si>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</si>
  <si>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</si>
  <si>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</si>
  <si>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</si>
  <si>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</si>
  <si>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</si>
  <si>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</si>
  <si>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</si>
  <si>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</si>
  <si>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</si>
  <si>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</si>
  <si>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</si>
  <si>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</si>
  <si>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</si>
  <si>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</si>
  <si>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20810</t>
  </si>
  <si>
    <t>社会福利</t>
  </si>
  <si>
    <t>2081001</t>
  </si>
  <si>
    <t>儿童福利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</si>
  <si>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</si>
  <si>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</si>
  <si>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</si>
  <si>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</si>
  <si>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</si>
  <si>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</si>
  <si>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</si>
  <si>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</si>
  <si>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</si>
  <si>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</si>
  <si>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</si>
  <si>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</si>
  <si>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</si>
  <si>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</si>
  <si>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</si>
  <si>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</si>
  <si>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</si>
  <si>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</si>
  <si>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</si>
  <si>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</si>
  <si>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</si>
  <si>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</si>
  <si>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</si>
  <si>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</si>
  <si>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</si>
  <si>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</si>
  <si>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</si>
  <si>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</si>
  <si>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</si>
  <si>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</si>
  <si>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</si>
  <si>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</si>
  <si>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</si>
  <si>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</si>
  <si>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</si>
  <si>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</si>
  <si>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</si>
  <si>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</si>
  <si>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</si>
  <si>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</si>
  <si>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</si>
  <si>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</si>
  <si>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</si>
  <si>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</si>
  <si>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</si>
  <si>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</si>
  <si>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</si>
  <si>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</si>
  <si>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</si>
  <si>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</si>
  <si>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</si>
  <si>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备注：本单位无“三公”经费支出，故此表为空。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</si>
  <si>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</si>
  <si>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</si>
  <si>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</si>
  <si>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</si>
  <si>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</si>
  <si>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</si>
  <si>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</si>
  <si>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</si>
  <si>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</si>
  <si>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</si>
  <si>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</si>
  <si>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</si>
  <si>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</si>
  <si>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</si>
  <si>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</si>
  <si>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</si>
  <si>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</si>
  <si>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530000221100000177054</t>
  </si>
  <si>
    <t>工会经费</t>
  </si>
  <si>
    <t>30228</t>
  </si>
  <si>
    <t>530000221100000177070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</si>
  <si>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</si>
  <si>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</si>
  <si>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</si>
  <si>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</si>
  <si>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</si>
  <si>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</si>
  <si>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</si>
  <si>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</si>
  <si>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</si>
  <si>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530000221100000177071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</si>
  <si>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</si>
  <si>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</si>
  <si>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</si>
  <si>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</si>
  <si>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</si>
  <si>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</si>
  <si>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</si>
  <si>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</si>
  <si>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</si>
  <si>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530000221100000177072</t>
  </si>
  <si>
    <t>30113</t>
  </si>
  <si>
    <t>530000221100000177077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</si>
  <si>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</si>
  <si>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</si>
  <si>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</si>
  <si>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</si>
  <si>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</si>
  <si>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</si>
  <si>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</si>
  <si>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</si>
  <si>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</si>
  <si>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</si>
  <si>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</si>
  <si>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</si>
  <si>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</si>
  <si>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</si>
  <si>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</si>
  <si>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</si>
  <si>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</si>
  <si>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</si>
  <si>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</si>
  <si>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</si>
  <si>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</si>
  <si>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备注：本单位无项目支出，故此表为空。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</si>
  <si>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</si>
  <si>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</si>
  <si>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</si>
  <si>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</si>
  <si>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</si>
  <si>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</si>
  <si>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</si>
  <si>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</si>
  <si>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</si>
  <si>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</si>
  <si>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</si>
  <si>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</si>
  <si>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</si>
  <si>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</si>
  <si>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</si>
  <si>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备注：本单位无政府性基金预算支出，故此表为空。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</si>
  <si>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</si>
  <si>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</si>
  <si>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</si>
  <si>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</si>
  <si>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</si>
  <si>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</si>
  <si>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</si>
  <si>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</si>
  <si>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</si>
  <si>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</si>
  <si>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</si>
  <si>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</si>
  <si>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</si>
  <si>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A05040101 复印纸</t>
  </si>
  <si>
    <t>箱</t>
  </si>
  <si>
    <t>预算08表</t>
  </si>
  <si>
    <t>2025年部门政府购买服务预算表</t>
  </si>
  <si>
    <t>政府购买服务项目</t>
  </si>
  <si>
    <t>政府购买服务目录</t>
  </si>
  <si>
    <t>备注：本单位无政府购买服务，故此表为空。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</si>
  <si>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</si>
  <si>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</si>
  <si>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</si>
  <si>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</si>
  <si>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</si>
  <si>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</si>
  <si>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</si>
  <si>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</si>
  <si>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</si>
  <si>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</si>
  <si>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</si>
  <si>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</si>
  <si>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</si>
  <si>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</si>
  <si>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</si>
  <si>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</si>
  <si>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</si>
  <si>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</si>
  <si>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</si>
  <si>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</si>
  <si>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</si>
  <si>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</si>
  <si>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</si>
  <si>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</si>
  <si>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备注：本单位无省对下转移支付预算，故此表为空。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</si>
  <si>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</si>
  <si>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</si>
  <si>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</si>
  <si>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</si>
  <si>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</si>
  <si>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</si>
  <si>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</si>
  <si>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</si>
  <si>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</si>
  <si>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</si>
  <si>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</si>
  <si>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</si>
  <si>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</si>
  <si>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备注：本单位无新增资产配置，故此表为空。</t>
  </si>
  <si>
    <t>预算11表</t>
  </si>
  <si>
    <t>2025年中央转移支付补助项目支出预算表</t>
  </si>
  <si>
    <t>上级补助</t>
  </si>
  <si>
    <t>备注：本单位无中央转移支付补助项目，故此表为空。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</si>
  <si>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</si>
  <si>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</si>
  <si>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</si>
  <si>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</si>
  <si>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</si>
  <si>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</si>
  <si>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</si>
  <si>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备注：本单位无项目中期规划，故此表为空。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</si>
</sst>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0" applyBorder="1">
      <alignment horizontal="left" vertical="center" wrapText="1"/>
    </xf>
    <xf numFmtId="49" fontId="8" fillId="0" borderId="0" xfId="50" applyBorder="1" applyAlignment="1">
      <alignment horizontal="righ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7" xfId="50" applyFont="1" applyAlignment="1">
      <alignment horizontal="center" vertical="center" wrapText="1"/>
    </xf>
    <xf numFmtId="49" fontId="11" fillId="0" borderId="7" xfId="50" applyAlignment="1">
      <alignment horizontal="center" vertical="center" wrapText="1"/>
    </xf>
    <xf numFmtId="49" fontId="10" fillId="0" borderId="7" xfId="50" applyFont="1">
      <alignment horizontal="left" vertical="center" wrapText="1"/>
    </xf>
    <xf numFmtId="180" fontId="8" fillId="0" borderId="7" xfId="56">
      <alignment horizontal="right" vertical="center"/>
    </xf>
    <xf numFmtId="176" fontId="8" fillId="0" borderId="7" xfId="5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5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6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opLeftCell="A2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6" t="s">
        <v>0</v>
      </c>
    </row>
    <row r="2" ht="36" customHeight="1" spans="1:4">
      <c r="A2" s="42" t="s">
        <v>1</v>
      </c>
      <c r="B2" s="163"/>
      <c r="C2" s="163"/>
      <c r="D2" s="163"/>
    </row>
    <row r="3" ht="21" customHeight="1" spans="1:4">
      <c r="A3" s="88" t="str">
        <f>"单位名称："&amp;"云南省儿童福利和收养中心"</f>
        <v>单位名称：云南省儿童福利和收养中心</v>
      </c>
      <c r="B3" s="129"/>
      <c r="C3" s="129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1075690.57</v>
      </c>
      <c r="C7" s="103" t="str">
        <f>"一"&amp;"、"&amp;"社会保障和就业支出"</f>
        <v>一、社会保障和就业支出</v>
      </c>
      <c r="D7" s="116">
        <v>901419.44</v>
      </c>
    </row>
    <row r="8" ht="25.4" customHeight="1" spans="1:4">
      <c r="A8" s="140" t="s">
        <v>9</v>
      </c>
      <c r="B8" s="116"/>
      <c r="C8" s="103" t="str">
        <f>"二"&amp;"、"&amp;"卫生健康支出"</f>
        <v>二、卫生健康支出</v>
      </c>
      <c r="D8" s="116">
        <v>104608.35</v>
      </c>
    </row>
    <row r="9" ht="25.4" customHeight="1" spans="1:4">
      <c r="A9" s="140" t="s">
        <v>10</v>
      </c>
      <c r="B9" s="116"/>
      <c r="C9" s="103" t="str">
        <f>"三"&amp;"、"&amp;"住房保障支出"</f>
        <v>三、住房保障支出</v>
      </c>
      <c r="D9" s="116">
        <v>69662.78</v>
      </c>
    </row>
    <row r="10" ht="25.4" customHeight="1" spans="1:4">
      <c r="A10" s="140" t="s">
        <v>11</v>
      </c>
      <c r="B10" s="87"/>
      <c r="C10" s="103"/>
      <c r="D10" s="116"/>
    </row>
    <row r="11" ht="25.4" customHeight="1" spans="1:4">
      <c r="A11" s="140" t="s">
        <v>12</v>
      </c>
      <c r="B11" s="116"/>
      <c r="C11" s="103"/>
      <c r="D11" s="116"/>
    </row>
    <row r="12" ht="25.4" customHeight="1" spans="1:4">
      <c r="A12" s="140" t="s">
        <v>13</v>
      </c>
      <c r="B12" s="87"/>
      <c r="C12" s="103"/>
      <c r="D12" s="116"/>
    </row>
    <row r="13" ht="25.4" customHeight="1" spans="1:4">
      <c r="A13" s="140" t="s">
        <v>14</v>
      </c>
      <c r="B13" s="87"/>
      <c r="C13" s="103"/>
      <c r="D13" s="116"/>
    </row>
    <row r="14" ht="25.4" customHeight="1" spans="1:4">
      <c r="A14" s="140" t="s">
        <v>15</v>
      </c>
      <c r="B14" s="87"/>
      <c r="C14" s="103"/>
      <c r="D14" s="116"/>
    </row>
    <row r="15" ht="25.4" customHeight="1" spans="1:4">
      <c r="A15" s="164" t="s">
        <v>16</v>
      </c>
      <c r="B15" s="87"/>
      <c r="C15" s="103"/>
      <c r="D15" s="116"/>
    </row>
    <row r="16" ht="25.4" customHeight="1" spans="1:4">
      <c r="A16" s="164" t="s">
        <v>17</v>
      </c>
      <c r="B16" s="116"/>
      <c r="C16" s="103"/>
      <c r="D16" s="116"/>
    </row>
    <row r="17" ht="25.4" customHeight="1" spans="1:4">
      <c r="A17" s="165" t="s">
        <v>18</v>
      </c>
      <c r="B17" s="136">
        <v>1075690.57</v>
      </c>
      <c r="C17" s="137" t="s">
        <v>19</v>
      </c>
      <c r="D17" s="136">
        <v>1075690.57</v>
      </c>
    </row>
    <row r="18" ht="25.4" customHeight="1" spans="1:4">
      <c r="A18" s="166" t="s">
        <v>20</v>
      </c>
      <c r="B18" s="136"/>
      <c r="C18" s="167" t="s">
        <v>21</v>
      </c>
      <c r="D18" s="168"/>
    </row>
    <row r="19" ht="25.4" customHeight="1" spans="1:4">
      <c r="A19" s="169" t="s">
        <v>22</v>
      </c>
      <c r="B19" s="116"/>
      <c r="C19" s="138" t="s">
        <v>22</v>
      </c>
      <c r="D19" s="87"/>
    </row>
    <row r="20" ht="25.4" customHeight="1" spans="1:4">
      <c r="A20" s="169" t="s">
        <v>23</v>
      </c>
      <c r="B20" s="116"/>
      <c r="C20" s="138" t="s">
        <v>24</v>
      </c>
      <c r="D20" s="87"/>
    </row>
    <row r="21" ht="25.4" customHeight="1" spans="1:4">
      <c r="A21" s="170" t="s">
        <v>25</v>
      </c>
      <c r="B21" s="136">
        <v>1075690.57</v>
      </c>
      <c r="C21" s="137" t="s">
        <v>26</v>
      </c>
      <c r="D21" s="132">
        <v>1075690.57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8" t="str">
        <f>"单位名称："&amp;"云南省儿童福利和收养中心"</f>
        <v>单位名称：云南省儿童福利和收养中心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3">
        <v>10</v>
      </c>
      <c r="K7" s="33">
        <v>11</v>
      </c>
      <c r="L7" s="162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1075690.57</v>
      </c>
      <c r="D8" s="116">
        <v>1075690.57</v>
      </c>
      <c r="E8" s="87">
        <v>1075690.57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ht="16.5" customHeight="1" spans="1:19">
      <c r="A9" s="151" t="s">
        <v>31</v>
      </c>
      <c r="B9" s="152"/>
      <c r="C9" s="116">
        <v>1075690.57</v>
      </c>
      <c r="D9" s="116">
        <v>1075690.57</v>
      </c>
      <c r="E9" s="87">
        <v>1075690.57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7" t="str">
        <f>"单位名称："&amp;"云南省儿童福利和收养中心"</f>
        <v>单位名称：云南省儿童福利和收养中心</v>
      </c>
      <c r="B3" s="98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1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9" t="s">
        <v>60</v>
      </c>
      <c r="B7" s="29" t="s">
        <v>61</v>
      </c>
      <c r="C7" s="116">
        <v>901419.44</v>
      </c>
      <c r="D7" s="116">
        <v>901419.44</v>
      </c>
      <c r="E7" s="116">
        <v>901419.44</v>
      </c>
      <c r="F7" s="116"/>
      <c r="G7" s="87"/>
      <c r="H7" s="116"/>
      <c r="I7" s="116"/>
      <c r="J7" s="116"/>
      <c r="K7" s="116"/>
      <c r="L7" s="116"/>
      <c r="M7" s="87"/>
      <c r="N7" s="116"/>
      <c r="O7" s="116"/>
    </row>
    <row r="8" ht="20.25" customHeight="1" spans="1:15">
      <c r="A8" s="124" t="s">
        <v>62</v>
      </c>
      <c r="B8" s="124" t="s">
        <v>63</v>
      </c>
      <c r="C8" s="116">
        <v>100369.12</v>
      </c>
      <c r="D8" s="116">
        <v>100369.12</v>
      </c>
      <c r="E8" s="116">
        <v>100369.12</v>
      </c>
      <c r="F8" s="116"/>
      <c r="G8" s="87"/>
      <c r="H8" s="116"/>
      <c r="I8" s="116"/>
      <c r="J8" s="116"/>
      <c r="K8" s="116"/>
      <c r="L8" s="116"/>
      <c r="M8" s="87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1080</v>
      </c>
      <c r="D9" s="116">
        <v>1080</v>
      </c>
      <c r="E9" s="116">
        <v>1080</v>
      </c>
      <c r="F9" s="116"/>
      <c r="G9" s="87"/>
      <c r="H9" s="116"/>
      <c r="I9" s="116"/>
      <c r="J9" s="116"/>
      <c r="K9" s="116"/>
      <c r="L9" s="116"/>
      <c r="M9" s="87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99289.12</v>
      </c>
      <c r="D10" s="116">
        <v>99289.12</v>
      </c>
      <c r="E10" s="116">
        <v>99289.12</v>
      </c>
      <c r="F10" s="116"/>
      <c r="G10" s="87"/>
      <c r="H10" s="116"/>
      <c r="I10" s="116"/>
      <c r="J10" s="116"/>
      <c r="K10" s="116"/>
      <c r="L10" s="116"/>
      <c r="M10" s="87"/>
      <c r="N10" s="116"/>
      <c r="O10" s="116"/>
    </row>
    <row r="11" ht="20.25" customHeight="1" spans="1:15">
      <c r="A11" s="124" t="s">
        <v>68</v>
      </c>
      <c r="B11" s="124" t="s">
        <v>69</v>
      </c>
      <c r="C11" s="116">
        <v>796263.85</v>
      </c>
      <c r="D11" s="116">
        <v>796263.85</v>
      </c>
      <c r="E11" s="116">
        <v>796263.85</v>
      </c>
      <c r="F11" s="116"/>
      <c r="G11" s="87"/>
      <c r="H11" s="116"/>
      <c r="I11" s="116"/>
      <c r="J11" s="116"/>
      <c r="K11" s="116"/>
      <c r="L11" s="116"/>
      <c r="M11" s="87"/>
      <c r="N11" s="116"/>
      <c r="O11" s="116"/>
    </row>
    <row r="12" ht="20.25" customHeight="1" spans="1:15">
      <c r="A12" s="125" t="s">
        <v>70</v>
      </c>
      <c r="B12" s="125" t="s">
        <v>71</v>
      </c>
      <c r="C12" s="116">
        <v>796263.85</v>
      </c>
      <c r="D12" s="116">
        <v>796263.85</v>
      </c>
      <c r="E12" s="116">
        <v>796263.85</v>
      </c>
      <c r="F12" s="116"/>
      <c r="G12" s="87"/>
      <c r="H12" s="116"/>
      <c r="I12" s="116"/>
      <c r="J12" s="116"/>
      <c r="K12" s="116"/>
      <c r="L12" s="116"/>
      <c r="M12" s="87"/>
      <c r="N12" s="116"/>
      <c r="O12" s="116"/>
    </row>
    <row r="13" ht="20.25" customHeight="1" spans="1:15">
      <c r="A13" s="124" t="s">
        <v>72</v>
      </c>
      <c r="B13" s="124" t="s">
        <v>73</v>
      </c>
      <c r="C13" s="116">
        <v>4786.47</v>
      </c>
      <c r="D13" s="116">
        <v>4786.47</v>
      </c>
      <c r="E13" s="116">
        <v>4786.47</v>
      </c>
      <c r="F13" s="116"/>
      <c r="G13" s="87"/>
      <c r="H13" s="116"/>
      <c r="I13" s="116"/>
      <c r="J13" s="116"/>
      <c r="K13" s="116"/>
      <c r="L13" s="116"/>
      <c r="M13" s="87"/>
      <c r="N13" s="116"/>
      <c r="O13" s="116"/>
    </row>
    <row r="14" ht="20.25" customHeight="1" spans="1:15">
      <c r="A14" s="125" t="s">
        <v>74</v>
      </c>
      <c r="B14" s="125" t="s">
        <v>73</v>
      </c>
      <c r="C14" s="116">
        <v>4786.47</v>
      </c>
      <c r="D14" s="116">
        <v>4786.47</v>
      </c>
      <c r="E14" s="116">
        <v>4786.47</v>
      </c>
      <c r="F14" s="116"/>
      <c r="G14" s="87"/>
      <c r="H14" s="116"/>
      <c r="I14" s="116"/>
      <c r="J14" s="116"/>
      <c r="K14" s="116"/>
      <c r="L14" s="116"/>
      <c r="M14" s="87"/>
      <c r="N14" s="116"/>
      <c r="O14" s="116"/>
    </row>
    <row r="15" ht="20.25" customHeight="1" spans="1:15">
      <c r="A15" s="29" t="s">
        <v>75</v>
      </c>
      <c r="B15" s="29" t="s">
        <v>76</v>
      </c>
      <c r="C15" s="116">
        <v>104608.35</v>
      </c>
      <c r="D15" s="116">
        <v>104608.35</v>
      </c>
      <c r="E15" s="116">
        <v>104608.35</v>
      </c>
      <c r="F15" s="116"/>
      <c r="G15" s="87"/>
      <c r="H15" s="116"/>
      <c r="I15" s="116"/>
      <c r="J15" s="116"/>
      <c r="K15" s="116"/>
      <c r="L15" s="116"/>
      <c r="M15" s="87"/>
      <c r="N15" s="116"/>
      <c r="O15" s="116"/>
    </row>
    <row r="16" ht="20.25" customHeight="1" spans="1:15">
      <c r="A16" s="124" t="s">
        <v>77</v>
      </c>
      <c r="B16" s="124" t="s">
        <v>78</v>
      </c>
      <c r="C16" s="116">
        <v>104608.35</v>
      </c>
      <c r="D16" s="116">
        <v>104608.35</v>
      </c>
      <c r="E16" s="116">
        <v>104608.35</v>
      </c>
      <c r="F16" s="116"/>
      <c r="G16" s="87"/>
      <c r="H16" s="116"/>
      <c r="I16" s="116"/>
      <c r="J16" s="116"/>
      <c r="K16" s="116"/>
      <c r="L16" s="116"/>
      <c r="M16" s="87"/>
      <c r="N16" s="116"/>
      <c r="O16" s="116"/>
    </row>
    <row r="17" ht="20.25" customHeight="1" spans="1:15">
      <c r="A17" s="125" t="s">
        <v>79</v>
      </c>
      <c r="B17" s="125" t="s">
        <v>80</v>
      </c>
      <c r="C17" s="116">
        <v>67020.16</v>
      </c>
      <c r="D17" s="116">
        <v>67020.16</v>
      </c>
      <c r="E17" s="116">
        <v>67020.16</v>
      </c>
      <c r="F17" s="116"/>
      <c r="G17" s="87"/>
      <c r="H17" s="116"/>
      <c r="I17" s="116"/>
      <c r="J17" s="116"/>
      <c r="K17" s="116"/>
      <c r="L17" s="116"/>
      <c r="M17" s="87"/>
      <c r="N17" s="116"/>
      <c r="O17" s="116"/>
    </row>
    <row r="18" ht="20.25" customHeight="1" spans="1:15">
      <c r="A18" s="125" t="s">
        <v>81</v>
      </c>
      <c r="B18" s="125" t="s">
        <v>82</v>
      </c>
      <c r="C18" s="116">
        <v>34468.19</v>
      </c>
      <c r="D18" s="116">
        <v>34468.19</v>
      </c>
      <c r="E18" s="116">
        <v>34468.19</v>
      </c>
      <c r="F18" s="116"/>
      <c r="G18" s="87"/>
      <c r="H18" s="116"/>
      <c r="I18" s="116"/>
      <c r="J18" s="116"/>
      <c r="K18" s="116"/>
      <c r="L18" s="116"/>
      <c r="M18" s="87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3120</v>
      </c>
      <c r="D19" s="116">
        <v>3120</v>
      </c>
      <c r="E19" s="116">
        <v>3120</v>
      </c>
      <c r="F19" s="116"/>
      <c r="G19" s="87"/>
      <c r="H19" s="116"/>
      <c r="I19" s="116"/>
      <c r="J19" s="116"/>
      <c r="K19" s="116"/>
      <c r="L19" s="116"/>
      <c r="M19" s="87"/>
      <c r="N19" s="116"/>
      <c r="O19" s="116"/>
    </row>
    <row r="20" ht="20.25" customHeight="1" spans="1:15">
      <c r="A20" s="29" t="s">
        <v>85</v>
      </c>
      <c r="B20" s="29" t="s">
        <v>86</v>
      </c>
      <c r="C20" s="116">
        <v>69662.78</v>
      </c>
      <c r="D20" s="116">
        <v>69662.78</v>
      </c>
      <c r="E20" s="116">
        <v>69662.78</v>
      </c>
      <c r="F20" s="116"/>
      <c r="G20" s="87"/>
      <c r="H20" s="116"/>
      <c r="I20" s="116"/>
      <c r="J20" s="116"/>
      <c r="K20" s="116"/>
      <c r="L20" s="116"/>
      <c r="M20" s="87"/>
      <c r="N20" s="116"/>
      <c r="O20" s="116"/>
    </row>
    <row r="21" ht="20.25" customHeight="1" spans="1:15">
      <c r="A21" s="124" t="s">
        <v>87</v>
      </c>
      <c r="B21" s="124" t="s">
        <v>88</v>
      </c>
      <c r="C21" s="116">
        <v>69662.78</v>
      </c>
      <c r="D21" s="116">
        <v>69662.78</v>
      </c>
      <c r="E21" s="116">
        <v>69662.78</v>
      </c>
      <c r="F21" s="116"/>
      <c r="G21" s="87"/>
      <c r="H21" s="116"/>
      <c r="I21" s="116"/>
      <c r="J21" s="116"/>
      <c r="K21" s="116"/>
      <c r="L21" s="116"/>
      <c r="M21" s="87"/>
      <c r="N21" s="116"/>
      <c r="O21" s="116"/>
    </row>
    <row r="22" ht="20.25" customHeight="1" spans="1:15">
      <c r="A22" s="125" t="s">
        <v>89</v>
      </c>
      <c r="B22" s="125" t="s">
        <v>90</v>
      </c>
      <c r="C22" s="116">
        <v>69662.78</v>
      </c>
      <c r="D22" s="116">
        <v>69662.78</v>
      </c>
      <c r="E22" s="116">
        <v>69662.78</v>
      </c>
      <c r="F22" s="116"/>
      <c r="G22" s="87"/>
      <c r="H22" s="116"/>
      <c r="I22" s="116"/>
      <c r="J22" s="116"/>
      <c r="K22" s="116"/>
      <c r="L22" s="116"/>
      <c r="M22" s="87"/>
      <c r="N22" s="116"/>
      <c r="O22" s="116"/>
    </row>
    <row r="23" ht="17.25" customHeight="1" spans="1:15">
      <c r="A23" s="100" t="s">
        <v>91</v>
      </c>
      <c r="B23" s="101" t="s">
        <v>91</v>
      </c>
      <c r="C23" s="116">
        <v>1075690.57</v>
      </c>
      <c r="D23" s="116">
        <v>1075690.57</v>
      </c>
      <c r="E23" s="116">
        <v>1075690.57</v>
      </c>
      <c r="F23" s="116"/>
      <c r="G23" s="87"/>
      <c r="H23" s="116"/>
      <c r="I23" s="116"/>
      <c r="J23" s="116"/>
      <c r="K23" s="116"/>
      <c r="L23" s="116"/>
      <c r="M23" s="87"/>
      <c r="N23" s="116"/>
      <c r="O23" s="116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5" t="s">
        <v>92</v>
      </c>
    </row>
    <row r="2" ht="31.5" customHeight="1" spans="1:4">
      <c r="A2" s="42" t="s">
        <v>93</v>
      </c>
      <c r="B2" s="128"/>
      <c r="C2" s="128"/>
      <c r="D2" s="128"/>
    </row>
    <row r="3" ht="17.25" customHeight="1" spans="1:4">
      <c r="A3" s="4" t="str">
        <f>"单位名称："&amp;"云南省儿童福利和收养中心"</f>
        <v>单位名称：云南省儿童福利和收养中心</v>
      </c>
      <c r="B3" s="129"/>
      <c r="C3" s="129"/>
      <c r="D3" s="96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94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95</v>
      </c>
      <c r="B7" s="132">
        <v>1075690.57</v>
      </c>
      <c r="C7" s="133" t="s">
        <v>96</v>
      </c>
      <c r="D7" s="132">
        <v>1075690.57</v>
      </c>
    </row>
    <row r="8" ht="29.15" customHeight="1" spans="1:4">
      <c r="A8" s="134" t="s">
        <v>97</v>
      </c>
      <c r="B8" s="87">
        <v>1075690.57</v>
      </c>
      <c r="C8" s="103" t="str">
        <f>"（一）"&amp;"社会保障和就业支出"</f>
        <v>（一）社会保障和就业支出</v>
      </c>
      <c r="D8" s="87">
        <v>901419.44</v>
      </c>
    </row>
    <row r="9" ht="29.15" customHeight="1" spans="1:4">
      <c r="A9" s="134" t="s">
        <v>98</v>
      </c>
      <c r="B9" s="87"/>
      <c r="C9" s="103" t="str">
        <f>"（二）"&amp;"卫生健康支出"</f>
        <v>（二）卫生健康支出</v>
      </c>
      <c r="D9" s="87">
        <v>104608.35</v>
      </c>
    </row>
    <row r="10" ht="29.15" customHeight="1" spans="1:4">
      <c r="A10" s="134" t="s">
        <v>99</v>
      </c>
      <c r="B10" s="87"/>
      <c r="C10" s="103" t="str">
        <f>"（三）"&amp;"住房保障支出"</f>
        <v>（三）住房保障支出</v>
      </c>
      <c r="D10" s="87">
        <v>69662.78</v>
      </c>
    </row>
    <row r="11" ht="29.15" customHeight="1" spans="1:4">
      <c r="A11" s="135" t="s">
        <v>100</v>
      </c>
      <c r="B11" s="136"/>
      <c r="C11" s="137"/>
      <c r="D11" s="136"/>
    </row>
    <row r="12" ht="29.15" customHeight="1" spans="1:4">
      <c r="A12" s="134" t="s">
        <v>97</v>
      </c>
      <c r="B12" s="116"/>
      <c r="C12" s="137"/>
      <c r="D12" s="136"/>
    </row>
    <row r="13" ht="29.15" customHeight="1" spans="1:4">
      <c r="A13" s="138" t="s">
        <v>98</v>
      </c>
      <c r="B13" s="116"/>
      <c r="C13" s="137"/>
      <c r="D13" s="136"/>
    </row>
    <row r="14" ht="29.15" customHeight="1" spans="1:4">
      <c r="A14" s="138" t="s">
        <v>99</v>
      </c>
      <c r="B14" s="136"/>
      <c r="C14" s="137"/>
      <c r="D14" s="136"/>
    </row>
    <row r="15" ht="29.15" customHeight="1" spans="1:4">
      <c r="A15" s="139"/>
      <c r="B15" s="136"/>
      <c r="C15" s="140" t="s">
        <v>101</v>
      </c>
      <c r="D15" s="136"/>
    </row>
    <row r="16" ht="29.15" customHeight="1" spans="1:4">
      <c r="A16" s="139" t="s">
        <v>102</v>
      </c>
      <c r="B16" s="136">
        <v>1075690.57</v>
      </c>
      <c r="C16" s="137" t="s">
        <v>26</v>
      </c>
      <c r="D16" s="136">
        <v>1075690.57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2"/>
      <c r="G1" s="52" t="s">
        <v>103</v>
      </c>
    </row>
    <row r="2" ht="39" customHeight="1" spans="1:7">
      <c r="A2" s="3" t="s">
        <v>104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"单位名称："&amp;"云南省儿童福利和收养中心"</f>
        <v>单位名称：云南省儿童福利和收养中心</v>
      </c>
      <c r="F3" s="99"/>
      <c r="G3" s="99" t="s">
        <v>2</v>
      </c>
    </row>
    <row r="4" ht="20.25" customHeight="1" spans="1:7">
      <c r="A4" s="118" t="s">
        <v>105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9"/>
      <c r="D5" s="89" t="s">
        <v>33</v>
      </c>
      <c r="E5" s="89" t="s">
        <v>106</v>
      </c>
      <c r="F5" s="89" t="s">
        <v>107</v>
      </c>
      <c r="G5" s="89"/>
    </row>
    <row r="6" ht="13.5" customHeight="1" spans="1:7">
      <c r="A6" s="123" t="s">
        <v>108</v>
      </c>
      <c r="B6" s="123" t="s">
        <v>109</v>
      </c>
      <c r="C6" s="123" t="s">
        <v>110</v>
      </c>
      <c r="D6" s="59"/>
      <c r="E6" s="123" t="s">
        <v>111</v>
      </c>
      <c r="F6" s="123" t="s">
        <v>112</v>
      </c>
      <c r="G6" s="123" t="s">
        <v>113</v>
      </c>
    </row>
    <row r="7" ht="18" customHeight="1" spans="1:7">
      <c r="A7" s="29" t="s">
        <v>60</v>
      </c>
      <c r="B7" s="29" t="s">
        <v>61</v>
      </c>
      <c r="C7" s="22">
        <v>901419.44</v>
      </c>
      <c r="D7" s="22">
        <v>901419.44</v>
      </c>
      <c r="E7" s="22">
        <v>832788.59</v>
      </c>
      <c r="F7" s="22">
        <v>68630.85</v>
      </c>
      <c r="G7" s="22"/>
    </row>
    <row r="8" ht="18" customHeight="1" spans="1:7">
      <c r="A8" s="29" t="s">
        <v>62</v>
      </c>
      <c r="B8" s="124" t="s">
        <v>63</v>
      </c>
      <c r="C8" s="22">
        <v>100369.12</v>
      </c>
      <c r="D8" s="22">
        <v>100369.12</v>
      </c>
      <c r="E8" s="22">
        <v>99289.12</v>
      </c>
      <c r="F8" s="22">
        <v>1080</v>
      </c>
      <c r="G8" s="22"/>
    </row>
    <row r="9" ht="18" customHeight="1" spans="1:7">
      <c r="A9" s="29" t="s">
        <v>64</v>
      </c>
      <c r="B9" s="125" t="s">
        <v>65</v>
      </c>
      <c r="C9" s="22">
        <v>1080</v>
      </c>
      <c r="D9" s="22">
        <v>1080</v>
      </c>
      <c r="E9" s="22"/>
      <c r="F9" s="22">
        <v>1080</v>
      </c>
      <c r="G9" s="22"/>
    </row>
    <row r="10" ht="18" customHeight="1" spans="1:7">
      <c r="A10" s="29" t="s">
        <v>66</v>
      </c>
      <c r="B10" s="125" t="s">
        <v>67</v>
      </c>
      <c r="C10" s="22">
        <v>99289.12</v>
      </c>
      <c r="D10" s="22">
        <v>99289.12</v>
      </c>
      <c r="E10" s="22">
        <v>99289.12</v>
      </c>
      <c r="F10" s="22"/>
      <c r="G10" s="22"/>
    </row>
    <row r="11" ht="18" customHeight="1" spans="1:7">
      <c r="A11" s="29" t="s">
        <v>68</v>
      </c>
      <c r="B11" s="124" t="s">
        <v>69</v>
      </c>
      <c r="C11" s="22">
        <v>796263.85</v>
      </c>
      <c r="D11" s="22">
        <v>796263.85</v>
      </c>
      <c r="E11" s="22">
        <v>728713</v>
      </c>
      <c r="F11" s="22">
        <v>67550.85</v>
      </c>
      <c r="G11" s="22"/>
    </row>
    <row r="12" ht="18" customHeight="1" spans="1:7">
      <c r="A12" s="29" t="s">
        <v>70</v>
      </c>
      <c r="B12" s="125" t="s">
        <v>71</v>
      </c>
      <c r="C12" s="22">
        <v>796263.85</v>
      </c>
      <c r="D12" s="22">
        <v>796263.85</v>
      </c>
      <c r="E12" s="22">
        <v>728713</v>
      </c>
      <c r="F12" s="22">
        <v>67550.85</v>
      </c>
      <c r="G12" s="22"/>
    </row>
    <row r="13" ht="18" customHeight="1" spans="1:7">
      <c r="A13" s="29" t="s">
        <v>72</v>
      </c>
      <c r="B13" s="124" t="s">
        <v>73</v>
      </c>
      <c r="C13" s="22">
        <v>4786.47</v>
      </c>
      <c r="D13" s="22">
        <v>4786.47</v>
      </c>
      <c r="E13" s="22">
        <v>4786.47</v>
      </c>
      <c r="F13" s="22"/>
      <c r="G13" s="22"/>
    </row>
    <row r="14" ht="18" customHeight="1" spans="1:7">
      <c r="A14" s="29" t="s">
        <v>74</v>
      </c>
      <c r="B14" s="125" t="s">
        <v>73</v>
      </c>
      <c r="C14" s="22">
        <v>4786.47</v>
      </c>
      <c r="D14" s="22">
        <v>4786.47</v>
      </c>
      <c r="E14" s="22">
        <v>4786.47</v>
      </c>
      <c r="F14" s="22"/>
      <c r="G14" s="22"/>
    </row>
    <row r="15" ht="18" customHeight="1" spans="1:7">
      <c r="A15" s="29" t="s">
        <v>75</v>
      </c>
      <c r="B15" s="29" t="s">
        <v>76</v>
      </c>
      <c r="C15" s="22">
        <v>104608.35</v>
      </c>
      <c r="D15" s="22">
        <v>104608.35</v>
      </c>
      <c r="E15" s="22">
        <v>104608.35</v>
      </c>
      <c r="F15" s="22"/>
      <c r="G15" s="22"/>
    </row>
    <row r="16" ht="18" customHeight="1" spans="1:7">
      <c r="A16" s="29" t="s">
        <v>77</v>
      </c>
      <c r="B16" s="124" t="s">
        <v>78</v>
      </c>
      <c r="C16" s="22">
        <v>104608.35</v>
      </c>
      <c r="D16" s="22">
        <v>104608.35</v>
      </c>
      <c r="E16" s="22">
        <v>104608.35</v>
      </c>
      <c r="F16" s="22"/>
      <c r="G16" s="22"/>
    </row>
    <row r="17" ht="18" customHeight="1" spans="1:7">
      <c r="A17" s="29" t="s">
        <v>79</v>
      </c>
      <c r="B17" s="125" t="s">
        <v>80</v>
      </c>
      <c r="C17" s="22">
        <v>67020.16</v>
      </c>
      <c r="D17" s="22">
        <v>67020.16</v>
      </c>
      <c r="E17" s="22">
        <v>67020.16</v>
      </c>
      <c r="F17" s="22"/>
      <c r="G17" s="22"/>
    </row>
    <row r="18" ht="18" customHeight="1" spans="1:7">
      <c r="A18" s="29" t="s">
        <v>81</v>
      </c>
      <c r="B18" s="125" t="s">
        <v>82</v>
      </c>
      <c r="C18" s="22">
        <v>34468.19</v>
      </c>
      <c r="D18" s="22">
        <v>34468.19</v>
      </c>
      <c r="E18" s="22">
        <v>34468.19</v>
      </c>
      <c r="F18" s="22"/>
      <c r="G18" s="22"/>
    </row>
    <row r="19" ht="18" customHeight="1" spans="1:7">
      <c r="A19" s="29" t="s">
        <v>83</v>
      </c>
      <c r="B19" s="125" t="s">
        <v>84</v>
      </c>
      <c r="C19" s="22">
        <v>3120</v>
      </c>
      <c r="D19" s="22">
        <v>3120</v>
      </c>
      <c r="E19" s="22">
        <v>3120</v>
      </c>
      <c r="F19" s="22"/>
      <c r="G19" s="22"/>
    </row>
    <row r="20" ht="18" customHeight="1" spans="1:7">
      <c r="A20" s="29" t="s">
        <v>85</v>
      </c>
      <c r="B20" s="29" t="s">
        <v>86</v>
      </c>
      <c r="C20" s="22">
        <v>69662.78</v>
      </c>
      <c r="D20" s="22">
        <v>69662.78</v>
      </c>
      <c r="E20" s="22">
        <v>69662.78</v>
      </c>
      <c r="F20" s="22"/>
      <c r="G20" s="22"/>
    </row>
    <row r="21" ht="18" customHeight="1" spans="1:7">
      <c r="A21" s="29" t="s">
        <v>87</v>
      </c>
      <c r="B21" s="124" t="s">
        <v>88</v>
      </c>
      <c r="C21" s="22">
        <v>69662.78</v>
      </c>
      <c r="D21" s="22">
        <v>69662.78</v>
      </c>
      <c r="E21" s="22">
        <v>69662.78</v>
      </c>
      <c r="F21" s="22"/>
      <c r="G21" s="22"/>
    </row>
    <row r="22" ht="18" customHeight="1" spans="1:7">
      <c r="A22" s="29" t="s">
        <v>89</v>
      </c>
      <c r="B22" s="125" t="s">
        <v>90</v>
      </c>
      <c r="C22" s="22">
        <v>69662.78</v>
      </c>
      <c r="D22" s="22">
        <v>69662.78</v>
      </c>
      <c r="E22" s="22">
        <v>69662.78</v>
      </c>
      <c r="F22" s="22"/>
      <c r="G22" s="22"/>
    </row>
    <row r="23" ht="18" customHeight="1" spans="1:7">
      <c r="A23" s="126" t="s">
        <v>91</v>
      </c>
      <c r="B23" s="127" t="s">
        <v>91</v>
      </c>
      <c r="C23" s="22">
        <v>1075690.57</v>
      </c>
      <c r="D23" s="22">
        <v>1075690.57</v>
      </c>
      <c r="E23" s="22">
        <v>1007059.72</v>
      </c>
      <c r="F23" s="22">
        <v>68630.85</v>
      </c>
      <c r="G23" s="2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5" sqref="A15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ht="12" customHeight="1" spans="1:6">
      <c r="A1" s="112"/>
      <c r="B1" s="112"/>
      <c r="C1" s="57"/>
      <c r="F1" s="56" t="s">
        <v>114</v>
      </c>
    </row>
    <row r="2" ht="25.5" customHeight="1" spans="1:6">
      <c r="A2" s="113" t="s">
        <v>115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"单位名称："&amp;"云南省儿童福利和收养中心"</f>
        <v>单位名称：云南省儿童福利和收养中心</v>
      </c>
      <c r="B3" s="112"/>
      <c r="C3" s="57"/>
      <c r="F3" s="56" t="s">
        <v>116</v>
      </c>
    </row>
    <row r="4" ht="19.5" customHeight="1" spans="1:6">
      <c r="A4" s="9" t="s">
        <v>117</v>
      </c>
      <c r="B4" s="15" t="s">
        <v>118</v>
      </c>
      <c r="C4" s="10" t="s">
        <v>119</v>
      </c>
      <c r="D4" s="11"/>
      <c r="E4" s="12"/>
      <c r="F4" s="15" t="s">
        <v>120</v>
      </c>
    </row>
    <row r="5" ht="19.5" customHeight="1" spans="1:6">
      <c r="A5" s="17"/>
      <c r="B5" s="18"/>
      <c r="C5" s="59" t="s">
        <v>33</v>
      </c>
      <c r="D5" s="59" t="s">
        <v>121</v>
      </c>
      <c r="E5" s="59" t="s">
        <v>122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9" customHeight="1" spans="1:1">
      <c r="A9" s="26" t="s">
        <v>123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2" t="s">
        <v>124</v>
      </c>
    </row>
    <row r="2" ht="27.75" customHeight="1" spans="1:23">
      <c r="A2" s="27" t="s">
        <v>125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"单位名称："&amp;"云南省儿童福利和收养中心"</f>
        <v>单位名称：云南省儿童福利和收养中心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9" t="s">
        <v>116</v>
      </c>
    </row>
    <row r="4" ht="21.75" customHeight="1" spans="1:23">
      <c r="A4" s="8" t="s">
        <v>126</v>
      </c>
      <c r="B4" s="8" t="s">
        <v>127</v>
      </c>
      <c r="C4" s="8" t="s">
        <v>128</v>
      </c>
      <c r="D4" s="9" t="s">
        <v>129</v>
      </c>
      <c r="E4" s="9" t="s">
        <v>130</v>
      </c>
      <c r="F4" s="9" t="s">
        <v>131</v>
      </c>
      <c r="G4" s="9" t="s">
        <v>132</v>
      </c>
      <c r="H4" s="59" t="s">
        <v>133</v>
      </c>
      <c r="I4" s="59"/>
      <c r="J4" s="59"/>
      <c r="K4" s="59"/>
      <c r="L4" s="105"/>
      <c r="M4" s="105"/>
      <c r="N4" s="105"/>
      <c r="O4" s="105"/>
      <c r="P4" s="105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5"/>
      <c r="M5" s="105"/>
      <c r="N5" s="105" t="s">
        <v>134</v>
      </c>
      <c r="O5" s="105"/>
      <c r="P5" s="105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135</v>
      </c>
      <c r="J6" s="44" t="s">
        <v>136</v>
      </c>
      <c r="K6" s="44" t="s">
        <v>137</v>
      </c>
      <c r="L6" s="111" t="s">
        <v>138</v>
      </c>
      <c r="M6" s="111" t="s">
        <v>139</v>
      </c>
      <c r="N6" s="111" t="s">
        <v>34</v>
      </c>
      <c r="O6" s="111" t="s">
        <v>35</v>
      </c>
      <c r="P6" s="111" t="s">
        <v>36</v>
      </c>
      <c r="Q6" s="44"/>
      <c r="R6" s="44" t="s">
        <v>33</v>
      </c>
      <c r="S6" s="44" t="s">
        <v>44</v>
      </c>
      <c r="T6" s="44" t="s">
        <v>140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1075690.57</v>
      </c>
      <c r="I9" s="22">
        <v>1075690.57</v>
      </c>
      <c r="J9" s="22">
        <v>268162.08</v>
      </c>
      <c r="K9" s="22"/>
      <c r="L9" s="22">
        <v>807528.49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0" t="s">
        <v>46</v>
      </c>
      <c r="B10" s="104" t="s">
        <v>141</v>
      </c>
      <c r="C10" s="103" t="s">
        <v>142</v>
      </c>
      <c r="D10" s="103" t="s">
        <v>70</v>
      </c>
      <c r="E10" s="103" t="s">
        <v>71</v>
      </c>
      <c r="F10" s="103" t="s">
        <v>143</v>
      </c>
      <c r="G10" s="103" t="s">
        <v>142</v>
      </c>
      <c r="H10" s="22">
        <v>14574.26</v>
      </c>
      <c r="I10" s="22">
        <v>14574.26</v>
      </c>
      <c r="J10" s="22">
        <v>3643.57</v>
      </c>
      <c r="K10" s="22"/>
      <c r="L10" s="22">
        <v>10930.69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144</v>
      </c>
      <c r="C11" s="103" t="s">
        <v>145</v>
      </c>
      <c r="D11" s="103" t="s">
        <v>70</v>
      </c>
      <c r="E11" s="103" t="s">
        <v>71</v>
      </c>
      <c r="F11" s="103" t="s">
        <v>146</v>
      </c>
      <c r="G11" s="103" t="s">
        <v>147</v>
      </c>
      <c r="H11" s="22">
        <v>258060</v>
      </c>
      <c r="I11" s="22">
        <v>258060</v>
      </c>
      <c r="J11" s="22">
        <v>64515</v>
      </c>
      <c r="K11" s="22"/>
      <c r="L11" s="22">
        <v>193545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144</v>
      </c>
      <c r="C12" s="103" t="s">
        <v>145</v>
      </c>
      <c r="D12" s="103" t="s">
        <v>70</v>
      </c>
      <c r="E12" s="103" t="s">
        <v>71</v>
      </c>
      <c r="F12" s="103" t="s">
        <v>148</v>
      </c>
      <c r="G12" s="103" t="s">
        <v>149</v>
      </c>
      <c r="H12" s="22">
        <v>156</v>
      </c>
      <c r="I12" s="22">
        <v>156</v>
      </c>
      <c r="J12" s="22">
        <v>39</v>
      </c>
      <c r="K12" s="22"/>
      <c r="L12" s="22">
        <v>117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144</v>
      </c>
      <c r="C13" s="103" t="s">
        <v>145</v>
      </c>
      <c r="D13" s="103" t="s">
        <v>70</v>
      </c>
      <c r="E13" s="103" t="s">
        <v>71</v>
      </c>
      <c r="F13" s="103" t="s">
        <v>150</v>
      </c>
      <c r="G13" s="103" t="s">
        <v>151</v>
      </c>
      <c r="H13" s="22">
        <v>21505</v>
      </c>
      <c r="I13" s="22">
        <v>21505</v>
      </c>
      <c r="J13" s="22">
        <v>5376.25</v>
      </c>
      <c r="K13" s="22"/>
      <c r="L13" s="22">
        <v>16128.75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0" t="s">
        <v>46</v>
      </c>
      <c r="B14" s="104" t="s">
        <v>144</v>
      </c>
      <c r="C14" s="103" t="s">
        <v>145</v>
      </c>
      <c r="D14" s="103" t="s">
        <v>70</v>
      </c>
      <c r="E14" s="103" t="s">
        <v>71</v>
      </c>
      <c r="F14" s="103" t="s">
        <v>152</v>
      </c>
      <c r="G14" s="103" t="s">
        <v>153</v>
      </c>
      <c r="H14" s="22">
        <v>448992</v>
      </c>
      <c r="I14" s="22">
        <v>448992</v>
      </c>
      <c r="J14" s="22">
        <v>112248</v>
      </c>
      <c r="K14" s="22"/>
      <c r="L14" s="22">
        <v>336744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154</v>
      </c>
      <c r="C15" s="103" t="s">
        <v>155</v>
      </c>
      <c r="D15" s="103" t="s">
        <v>66</v>
      </c>
      <c r="E15" s="103" t="s">
        <v>67</v>
      </c>
      <c r="F15" s="103" t="s">
        <v>156</v>
      </c>
      <c r="G15" s="103" t="s">
        <v>157</v>
      </c>
      <c r="H15" s="22">
        <v>99289.12</v>
      </c>
      <c r="I15" s="22">
        <v>99289.12</v>
      </c>
      <c r="J15" s="22">
        <v>24822.28</v>
      </c>
      <c r="K15" s="22"/>
      <c r="L15" s="22">
        <v>74466.84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154</v>
      </c>
      <c r="C16" s="103" t="s">
        <v>155</v>
      </c>
      <c r="D16" s="103" t="s">
        <v>74</v>
      </c>
      <c r="E16" s="103" t="s">
        <v>73</v>
      </c>
      <c r="F16" s="103" t="s">
        <v>158</v>
      </c>
      <c r="G16" s="103" t="s">
        <v>159</v>
      </c>
      <c r="H16" s="22">
        <v>4786.47</v>
      </c>
      <c r="I16" s="22">
        <v>4786.47</v>
      </c>
      <c r="J16" s="22">
        <v>1196.62</v>
      </c>
      <c r="K16" s="22"/>
      <c r="L16" s="22">
        <v>3589.85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154</v>
      </c>
      <c r="C17" s="103" t="s">
        <v>155</v>
      </c>
      <c r="D17" s="103" t="s">
        <v>79</v>
      </c>
      <c r="E17" s="103" t="s">
        <v>80</v>
      </c>
      <c r="F17" s="103" t="s">
        <v>160</v>
      </c>
      <c r="G17" s="103" t="s">
        <v>161</v>
      </c>
      <c r="H17" s="22">
        <v>67020.16</v>
      </c>
      <c r="I17" s="22">
        <v>67020.16</v>
      </c>
      <c r="J17" s="22">
        <v>16755.04</v>
      </c>
      <c r="K17" s="22"/>
      <c r="L17" s="22">
        <v>50265.12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154</v>
      </c>
      <c r="C18" s="103" t="s">
        <v>155</v>
      </c>
      <c r="D18" s="103" t="s">
        <v>81</v>
      </c>
      <c r="E18" s="103" t="s">
        <v>82</v>
      </c>
      <c r="F18" s="103" t="s">
        <v>162</v>
      </c>
      <c r="G18" s="103" t="s">
        <v>163</v>
      </c>
      <c r="H18" s="22">
        <v>34468.19</v>
      </c>
      <c r="I18" s="22">
        <v>34468.19</v>
      </c>
      <c r="J18" s="22">
        <v>8617.05</v>
      </c>
      <c r="K18" s="22"/>
      <c r="L18" s="22">
        <v>25851.14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154</v>
      </c>
      <c r="C19" s="103" t="s">
        <v>155</v>
      </c>
      <c r="D19" s="103" t="s">
        <v>83</v>
      </c>
      <c r="E19" s="103" t="s">
        <v>84</v>
      </c>
      <c r="F19" s="103" t="s">
        <v>158</v>
      </c>
      <c r="G19" s="103" t="s">
        <v>159</v>
      </c>
      <c r="H19" s="22">
        <v>3120</v>
      </c>
      <c r="I19" s="22">
        <v>3120</v>
      </c>
      <c r="J19" s="22">
        <v>3120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164</v>
      </c>
      <c r="C20" s="103" t="s">
        <v>90</v>
      </c>
      <c r="D20" s="103" t="s">
        <v>89</v>
      </c>
      <c r="E20" s="103" t="s">
        <v>90</v>
      </c>
      <c r="F20" s="103" t="s">
        <v>165</v>
      </c>
      <c r="G20" s="103" t="s">
        <v>90</v>
      </c>
      <c r="H20" s="22">
        <v>69662.78</v>
      </c>
      <c r="I20" s="22">
        <v>69662.78</v>
      </c>
      <c r="J20" s="22">
        <v>17415.7</v>
      </c>
      <c r="K20" s="22"/>
      <c r="L20" s="22">
        <v>52247.08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0" t="s">
        <v>46</v>
      </c>
      <c r="B21" s="104" t="s">
        <v>166</v>
      </c>
      <c r="C21" s="103" t="s">
        <v>167</v>
      </c>
      <c r="D21" s="103" t="s">
        <v>64</v>
      </c>
      <c r="E21" s="103" t="s">
        <v>65</v>
      </c>
      <c r="F21" s="103" t="s">
        <v>168</v>
      </c>
      <c r="G21" s="103" t="s">
        <v>169</v>
      </c>
      <c r="H21" s="22">
        <v>1080</v>
      </c>
      <c r="I21" s="22">
        <v>1080</v>
      </c>
      <c r="J21" s="22">
        <v>270</v>
      </c>
      <c r="K21" s="22"/>
      <c r="L21" s="22">
        <v>810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0" t="s">
        <v>46</v>
      </c>
      <c r="B22" s="104" t="s">
        <v>166</v>
      </c>
      <c r="C22" s="103" t="s">
        <v>167</v>
      </c>
      <c r="D22" s="103" t="s">
        <v>70</v>
      </c>
      <c r="E22" s="103" t="s">
        <v>71</v>
      </c>
      <c r="F22" s="103" t="s">
        <v>170</v>
      </c>
      <c r="G22" s="103" t="s">
        <v>171</v>
      </c>
      <c r="H22" s="22">
        <v>12402.33</v>
      </c>
      <c r="I22" s="22">
        <v>12402.33</v>
      </c>
      <c r="J22" s="22"/>
      <c r="K22" s="22"/>
      <c r="L22" s="22">
        <v>12402.33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0" t="s">
        <v>46</v>
      </c>
      <c r="B23" s="104" t="s">
        <v>166</v>
      </c>
      <c r="C23" s="103" t="s">
        <v>167</v>
      </c>
      <c r="D23" s="103" t="s">
        <v>70</v>
      </c>
      <c r="E23" s="103" t="s">
        <v>71</v>
      </c>
      <c r="F23" s="103" t="s">
        <v>172</v>
      </c>
      <c r="G23" s="103" t="s">
        <v>173</v>
      </c>
      <c r="H23" s="22">
        <v>1300</v>
      </c>
      <c r="I23" s="22">
        <v>1300</v>
      </c>
      <c r="J23" s="22">
        <v>325</v>
      </c>
      <c r="K23" s="22"/>
      <c r="L23" s="22">
        <v>975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0" t="s">
        <v>46</v>
      </c>
      <c r="B24" s="104" t="s">
        <v>166</v>
      </c>
      <c r="C24" s="103" t="s">
        <v>167</v>
      </c>
      <c r="D24" s="103" t="s">
        <v>70</v>
      </c>
      <c r="E24" s="103" t="s">
        <v>71</v>
      </c>
      <c r="F24" s="103" t="s">
        <v>174</v>
      </c>
      <c r="G24" s="103" t="s">
        <v>175</v>
      </c>
      <c r="H24" s="22">
        <v>500</v>
      </c>
      <c r="I24" s="22">
        <v>500</v>
      </c>
      <c r="J24" s="22">
        <v>125</v>
      </c>
      <c r="K24" s="22"/>
      <c r="L24" s="22">
        <v>375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0" t="s">
        <v>46</v>
      </c>
      <c r="B25" s="104" t="s">
        <v>166</v>
      </c>
      <c r="C25" s="103" t="s">
        <v>167</v>
      </c>
      <c r="D25" s="103" t="s">
        <v>70</v>
      </c>
      <c r="E25" s="103" t="s">
        <v>71</v>
      </c>
      <c r="F25" s="103" t="s">
        <v>176</v>
      </c>
      <c r="G25" s="103" t="s">
        <v>177</v>
      </c>
      <c r="H25" s="22">
        <v>20000</v>
      </c>
      <c r="I25" s="22">
        <v>20000</v>
      </c>
      <c r="J25" s="22">
        <v>5000</v>
      </c>
      <c r="K25" s="22"/>
      <c r="L25" s="22">
        <v>15000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0" t="s">
        <v>46</v>
      </c>
      <c r="B26" s="104" t="s">
        <v>166</v>
      </c>
      <c r="C26" s="103" t="s">
        <v>167</v>
      </c>
      <c r="D26" s="103" t="s">
        <v>70</v>
      </c>
      <c r="E26" s="103" t="s">
        <v>71</v>
      </c>
      <c r="F26" s="103" t="s">
        <v>178</v>
      </c>
      <c r="G26" s="103" t="s">
        <v>179</v>
      </c>
      <c r="H26" s="22">
        <v>600</v>
      </c>
      <c r="I26" s="22">
        <v>600</v>
      </c>
      <c r="J26" s="22">
        <v>150</v>
      </c>
      <c r="K26" s="22"/>
      <c r="L26" s="22">
        <v>450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0" t="s">
        <v>46</v>
      </c>
      <c r="B27" s="104" t="s">
        <v>166</v>
      </c>
      <c r="C27" s="103" t="s">
        <v>167</v>
      </c>
      <c r="D27" s="103" t="s">
        <v>70</v>
      </c>
      <c r="E27" s="103" t="s">
        <v>71</v>
      </c>
      <c r="F27" s="103" t="s">
        <v>180</v>
      </c>
      <c r="G27" s="103" t="s">
        <v>181</v>
      </c>
      <c r="H27" s="22">
        <v>14574.26</v>
      </c>
      <c r="I27" s="22">
        <v>14574.26</v>
      </c>
      <c r="J27" s="22">
        <v>3643.57</v>
      </c>
      <c r="K27" s="22"/>
      <c r="L27" s="22">
        <v>10930.69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0" t="s">
        <v>46</v>
      </c>
      <c r="B28" s="104" t="s">
        <v>166</v>
      </c>
      <c r="C28" s="103" t="s">
        <v>167</v>
      </c>
      <c r="D28" s="103" t="s">
        <v>70</v>
      </c>
      <c r="E28" s="103" t="s">
        <v>71</v>
      </c>
      <c r="F28" s="103" t="s">
        <v>168</v>
      </c>
      <c r="G28" s="103" t="s">
        <v>169</v>
      </c>
      <c r="H28" s="22">
        <v>3600</v>
      </c>
      <c r="I28" s="22">
        <v>3600</v>
      </c>
      <c r="J28" s="22">
        <v>900</v>
      </c>
      <c r="K28" s="22"/>
      <c r="L28" s="22">
        <v>2700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18.75" customHeight="1" spans="1:23">
      <c r="A29" s="30" t="s">
        <v>91</v>
      </c>
      <c r="B29" s="31"/>
      <c r="C29" s="31"/>
      <c r="D29" s="31"/>
      <c r="E29" s="31"/>
      <c r="F29" s="31"/>
      <c r="G29" s="32"/>
      <c r="H29" s="22">
        <v>1075690.57</v>
      </c>
      <c r="I29" s="22">
        <v>1075690.57</v>
      </c>
      <c r="J29" s="22">
        <v>268162.08</v>
      </c>
      <c r="K29" s="22"/>
      <c r="L29" s="22">
        <v>807528.49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</sheetData>
  <mergeCells count="30">
    <mergeCell ref="A2:W2"/>
    <mergeCell ref="A3:G3"/>
    <mergeCell ref="H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2" t="s">
        <v>182</v>
      </c>
    </row>
    <row r="2" ht="27.75" customHeight="1" spans="1:23">
      <c r="A2" s="27" t="s">
        <v>183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"单位名称："&amp;"云南省儿童福利和收养中心"</f>
        <v>单位名称：云南省儿童福利和收养中心</v>
      </c>
      <c r="B3" s="102" t="str">
        <f t="shared" si="0"/>
        <v>单位名称：云南省儿童福利和收养中心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9" t="s">
        <v>116</v>
      </c>
    </row>
    <row r="4" ht="21.75" customHeight="1" spans="1:23">
      <c r="A4" s="8" t="s">
        <v>184</v>
      </c>
      <c r="B4" s="8" t="s">
        <v>127</v>
      </c>
      <c r="C4" s="8" t="s">
        <v>128</v>
      </c>
      <c r="D4" s="8" t="s">
        <v>185</v>
      </c>
      <c r="E4" s="9" t="s">
        <v>129</v>
      </c>
      <c r="F4" s="9" t="s">
        <v>130</v>
      </c>
      <c r="G4" s="9" t="s">
        <v>131</v>
      </c>
      <c r="H4" s="9" t="s">
        <v>132</v>
      </c>
      <c r="I4" s="59" t="s">
        <v>31</v>
      </c>
      <c r="J4" s="59" t="s">
        <v>186</v>
      </c>
      <c r="K4" s="59"/>
      <c r="L4" s="59"/>
      <c r="M4" s="59"/>
      <c r="N4" s="105" t="s">
        <v>134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140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187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/>
      <c r="D8" s="103"/>
      <c r="E8" s="103"/>
      <c r="F8" s="103"/>
      <c r="G8" s="103"/>
      <c r="H8" s="103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87"/>
      <c r="V8" s="107"/>
      <c r="W8" s="107"/>
    </row>
    <row r="9" ht="32.9" customHeight="1" spans="1:23">
      <c r="A9" s="103"/>
      <c r="B9" s="104"/>
      <c r="C9" s="103"/>
      <c r="D9" s="103"/>
      <c r="E9" s="103"/>
      <c r="F9" s="103"/>
      <c r="G9" s="103"/>
      <c r="H9" s="103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87"/>
      <c r="V9" s="107"/>
      <c r="W9" s="107"/>
    </row>
    <row r="10" ht="18.75" customHeight="1" spans="1:23">
      <c r="A10" s="30" t="s">
        <v>91</v>
      </c>
      <c r="B10" s="31"/>
      <c r="C10" s="31"/>
      <c r="D10" s="31"/>
      <c r="E10" s="31"/>
      <c r="F10" s="31"/>
      <c r="G10" s="31"/>
      <c r="H10" s="32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87"/>
      <c r="V10" s="107"/>
      <c r="W10" s="107"/>
    </row>
    <row r="12" customHeight="1" spans="1:1">
      <c r="A12" s="26" t="s">
        <v>188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12" sqref="A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1" t="s">
        <v>189</v>
      </c>
    </row>
    <row r="2" ht="28.5" customHeight="1" spans="1:10">
      <c r="A2" s="42" t="s">
        <v>190</v>
      </c>
      <c r="B2" s="27"/>
      <c r="C2" s="27"/>
      <c r="D2" s="27"/>
      <c r="E2" s="27"/>
      <c r="F2" s="43"/>
      <c r="G2" s="27"/>
      <c r="H2" s="43"/>
      <c r="I2" s="43"/>
      <c r="J2" s="27"/>
    </row>
    <row r="3" ht="15" customHeight="1" spans="1:1">
      <c r="A3" s="4" t="str">
        <f>"单位名称："&amp;"云南省儿童福利和收养中心"</f>
        <v>单位名称：云南省儿童福利和收养中心</v>
      </c>
    </row>
    <row r="4" ht="14.25" customHeight="1" spans="1:10">
      <c r="A4" s="44" t="s">
        <v>191</v>
      </c>
      <c r="B4" s="44" t="s">
        <v>192</v>
      </c>
      <c r="C4" s="44" t="s">
        <v>193</v>
      </c>
      <c r="D4" s="44" t="s">
        <v>194</v>
      </c>
      <c r="E4" s="44" t="s">
        <v>195</v>
      </c>
      <c r="F4" s="45" t="s">
        <v>196</v>
      </c>
      <c r="G4" s="44" t="s">
        <v>197</v>
      </c>
      <c r="H4" s="45" t="s">
        <v>198</v>
      </c>
      <c r="I4" s="45" t="s">
        <v>199</v>
      </c>
      <c r="J4" s="44" t="s">
        <v>200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9" customHeight="1" spans="1:1">
      <c r="A9" s="26" t="s">
        <v>188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2" t="s">
        <v>201</v>
      </c>
    </row>
    <row r="2" ht="28.5" customHeight="1" spans="1:6">
      <c r="A2" s="27" t="s">
        <v>202</v>
      </c>
      <c r="B2" s="27"/>
      <c r="C2" s="27"/>
      <c r="D2" s="27"/>
      <c r="E2" s="27"/>
      <c r="F2" s="27"/>
    </row>
    <row r="3" ht="15" customHeight="1" spans="1:6">
      <c r="A3" s="97" t="str">
        <f>"单位名称："&amp;"云南省儿童福利和收养中心"</f>
        <v>单位名称：云南省儿童福利和收养中心</v>
      </c>
      <c r="B3" s="98"/>
      <c r="C3" s="98"/>
      <c r="D3" s="55"/>
      <c r="E3" s="55"/>
      <c r="F3" s="99" t="s">
        <v>2</v>
      </c>
    </row>
    <row r="4" ht="18.75" customHeight="1" spans="1:6">
      <c r="A4" s="9" t="s">
        <v>126</v>
      </c>
      <c r="B4" s="9" t="s">
        <v>49</v>
      </c>
      <c r="C4" s="9" t="s">
        <v>50</v>
      </c>
      <c r="D4" s="15" t="s">
        <v>203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0" t="s">
        <v>91</v>
      </c>
      <c r="B8" s="101"/>
      <c r="C8" s="101" t="s">
        <v>91</v>
      </c>
      <c r="D8" s="22"/>
      <c r="E8" s="22"/>
      <c r="F8" s="22"/>
    </row>
    <row r="10" customHeight="1" spans="1:1">
      <c r="A10" s="26" t="s">
        <v>204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5" t="s">
        <v>205</v>
      </c>
    </row>
    <row r="2" ht="27.75" customHeight="1" spans="1:17">
      <c r="A2" s="53" t="s">
        <v>206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8" t="str">
        <f>"单位名称："&amp;"云南省儿童福利和收养中心"</f>
        <v>单位名称：云南省儿童福利和收养中心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6" t="s">
        <v>116</v>
      </c>
    </row>
    <row r="4" ht="15.75" customHeight="1" spans="1:17">
      <c r="A4" s="9" t="s">
        <v>207</v>
      </c>
      <c r="B4" s="64" t="s">
        <v>208</v>
      </c>
      <c r="C4" s="64" t="s">
        <v>209</v>
      </c>
      <c r="D4" s="64" t="s">
        <v>210</v>
      </c>
      <c r="E4" s="64" t="s">
        <v>211</v>
      </c>
      <c r="F4" s="64" t="s">
        <v>212</v>
      </c>
      <c r="G4" s="65" t="s">
        <v>133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213</v>
      </c>
      <c r="J5" s="67" t="s">
        <v>214</v>
      </c>
      <c r="K5" s="68" t="s">
        <v>215</v>
      </c>
      <c r="L5" s="83" t="s">
        <v>216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140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46</v>
      </c>
      <c r="B8" s="72"/>
      <c r="C8" s="72"/>
      <c r="D8" s="72"/>
      <c r="E8" s="91"/>
      <c r="F8" s="22"/>
      <c r="G8" s="22">
        <v>6480</v>
      </c>
      <c r="H8" s="22">
        <v>6480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2" t="s">
        <v>167</v>
      </c>
      <c r="B9" s="72" t="s">
        <v>217</v>
      </c>
      <c r="C9" s="72" t="s">
        <v>218</v>
      </c>
      <c r="D9" s="93" t="s">
        <v>219</v>
      </c>
      <c r="E9" s="94">
        <v>6</v>
      </c>
      <c r="F9" s="22"/>
      <c r="G9" s="22">
        <v>6480</v>
      </c>
      <c r="H9" s="22">
        <v>6480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4" t="s">
        <v>91</v>
      </c>
      <c r="B10" s="75"/>
      <c r="C10" s="75"/>
      <c r="D10" s="75"/>
      <c r="E10" s="91"/>
      <c r="F10" s="22"/>
      <c r="G10" s="22">
        <v>6480</v>
      </c>
      <c r="H10" s="22">
        <v>6480</v>
      </c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220</v>
      </c>
    </row>
    <row r="2" ht="27.75" customHeight="1" spans="1:14">
      <c r="A2" s="53" t="s">
        <v>221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"单位名称："&amp;"云南省儿童福利和收养中心"</f>
        <v>单位名称：云南省儿童福利和收养中心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116</v>
      </c>
    </row>
    <row r="4" ht="15.75" customHeight="1" spans="1:14">
      <c r="A4" s="9" t="s">
        <v>207</v>
      </c>
      <c r="B4" s="64" t="s">
        <v>222</v>
      </c>
      <c r="C4" s="64" t="s">
        <v>223</v>
      </c>
      <c r="D4" s="65" t="s">
        <v>133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213</v>
      </c>
      <c r="G5" s="67" t="s">
        <v>214</v>
      </c>
      <c r="H5" s="68" t="s">
        <v>215</v>
      </c>
      <c r="I5" s="83" t="s">
        <v>216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140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91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2" customHeight="1" spans="1:1">
      <c r="A12" s="26" t="s">
        <v>224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2"/>
      <c r="W1" s="51" t="s">
        <v>225</v>
      </c>
    </row>
    <row r="2" ht="27.75" customHeight="1" spans="1:23">
      <c r="A2" s="53" t="s">
        <v>226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4" t="str">
        <f>"单位名称："&amp;"云南省儿童福利和收养中心"</f>
        <v>单位名称：云南省儿童福利和收养中心</v>
      </c>
      <c r="B3" s="55"/>
      <c r="C3" s="55"/>
      <c r="D3" s="56"/>
      <c r="E3" s="57"/>
      <c r="F3" s="57"/>
      <c r="G3" s="57"/>
      <c r="H3" s="57"/>
      <c r="I3" s="57"/>
      <c r="W3" s="60" t="s">
        <v>116</v>
      </c>
    </row>
    <row r="4" ht="19.5" customHeight="1" spans="1:23">
      <c r="A4" s="15" t="s">
        <v>227</v>
      </c>
      <c r="B4" s="10" t="s">
        <v>133</v>
      </c>
      <c r="C4" s="11"/>
      <c r="D4" s="11"/>
      <c r="E4" s="10" t="s">
        <v>228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8" t="s">
        <v>229</v>
      </c>
      <c r="E5" s="59" t="s">
        <v>230</v>
      </c>
      <c r="F5" s="59" t="s">
        <v>231</v>
      </c>
      <c r="G5" s="59" t="s">
        <v>232</v>
      </c>
      <c r="H5" s="59" t="s">
        <v>233</v>
      </c>
      <c r="I5" s="59" t="s">
        <v>234</v>
      </c>
      <c r="J5" s="59" t="s">
        <v>235</v>
      </c>
      <c r="K5" s="59" t="s">
        <v>236</v>
      </c>
      <c r="L5" s="59" t="s">
        <v>237</v>
      </c>
      <c r="M5" s="59" t="s">
        <v>238</v>
      </c>
      <c r="N5" s="59" t="s">
        <v>239</v>
      </c>
      <c r="O5" s="59" t="s">
        <v>240</v>
      </c>
      <c r="P5" s="59" t="s">
        <v>241</v>
      </c>
      <c r="Q5" s="59" t="s">
        <v>242</v>
      </c>
      <c r="R5" s="59" t="s">
        <v>243</v>
      </c>
      <c r="S5" s="59" t="s">
        <v>244</v>
      </c>
      <c r="T5" s="59" t="s">
        <v>245</v>
      </c>
      <c r="U5" s="59" t="s">
        <v>246</v>
      </c>
      <c r="V5" s="59" t="s">
        <v>247</v>
      </c>
      <c r="W5" s="59" t="s">
        <v>248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10" customHeight="1" spans="1:1">
      <c r="A10" s="26" t="s">
        <v>249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1" t="s">
        <v>250</v>
      </c>
    </row>
    <row r="2" ht="28.5" customHeight="1" spans="1:10">
      <c r="A2" s="42" t="s">
        <v>251</v>
      </c>
      <c r="B2" s="27"/>
      <c r="C2" s="27"/>
      <c r="D2" s="27"/>
      <c r="E2" s="27"/>
      <c r="F2" s="43"/>
      <c r="G2" s="27"/>
      <c r="H2" s="43"/>
      <c r="I2" s="43"/>
      <c r="J2" s="27"/>
    </row>
    <row r="3" ht="17.25" customHeight="1" spans="1:1">
      <c r="A3" s="4" t="str">
        <f>"单位名称："&amp;"云南省儿童福利和收养中心"</f>
        <v>单位名称：云南省儿童福利和收养中心</v>
      </c>
    </row>
    <row r="4" ht="44.25" customHeight="1" spans="1:10">
      <c r="A4" s="44" t="s">
        <v>191</v>
      </c>
      <c r="B4" s="44" t="s">
        <v>192</v>
      </c>
      <c r="C4" s="44" t="s">
        <v>193</v>
      </c>
      <c r="D4" s="44" t="s">
        <v>194</v>
      </c>
      <c r="E4" s="44" t="s">
        <v>195</v>
      </c>
      <c r="F4" s="45" t="s">
        <v>196</v>
      </c>
      <c r="G4" s="44" t="s">
        <v>197</v>
      </c>
      <c r="H4" s="45" t="s">
        <v>198</v>
      </c>
      <c r="I4" s="45" t="s">
        <v>199</v>
      </c>
      <c r="J4" s="44" t="s">
        <v>200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9" customHeight="1" spans="1:1">
      <c r="A9" s="26" t="s">
        <v>249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A10" sqref="A10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252</v>
      </c>
    </row>
    <row r="2" ht="30.65" customHeight="1" spans="1:8">
      <c r="A2" s="36" t="s">
        <v>253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"单位名称："&amp;"云南省儿童福利和收养中心"</f>
        <v>单位名称：云南省儿童福利和收养中心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126</v>
      </c>
      <c r="B4" s="37" t="s">
        <v>254</v>
      </c>
      <c r="C4" s="37" t="s">
        <v>255</v>
      </c>
      <c r="D4" s="37" t="s">
        <v>256</v>
      </c>
      <c r="E4" s="37" t="s">
        <v>257</v>
      </c>
      <c r="F4" s="37" t="s">
        <v>258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211</v>
      </c>
      <c r="G5" s="37" t="s">
        <v>259</v>
      </c>
      <c r="H5" s="37" t="s">
        <v>260</v>
      </c>
    </row>
    <row r="6" ht="18.75" customHeight="1" spans="1:8">
      <c r="A6" s="38" t="s">
        <v>108</v>
      </c>
      <c r="B6" s="38" t="s">
        <v>109</v>
      </c>
      <c r="C6" s="38" t="s">
        <v>110</v>
      </c>
      <c r="D6" s="38" t="s">
        <v>111</v>
      </c>
      <c r="E6" s="38" t="s">
        <v>112</v>
      </c>
      <c r="F6" s="38" t="s">
        <v>113</v>
      </c>
      <c r="G6" s="38" t="s">
        <v>261</v>
      </c>
      <c r="H6" s="38" t="s">
        <v>262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  <row r="10" customHeight="1" spans="1:1">
      <c r="A10" s="26" t="s">
        <v>263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C22" sqref="C22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264</v>
      </c>
    </row>
    <row r="2" ht="27.75" customHeight="1" spans="1:11">
      <c r="A2" s="27" t="s">
        <v>265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"单位名称："&amp;"云南省儿童福利和收养中心"</f>
        <v>单位名称：云南省儿童福利和收养中心</v>
      </c>
      <c r="B3" s="5"/>
      <c r="C3" s="5"/>
      <c r="D3" s="5"/>
      <c r="E3" s="5"/>
      <c r="F3" s="5"/>
      <c r="G3" s="5"/>
      <c r="H3" s="6"/>
      <c r="I3" s="6"/>
      <c r="J3" s="6"/>
      <c r="K3" s="7" t="s">
        <v>116</v>
      </c>
    </row>
    <row r="4" ht="21.75" customHeight="1" spans="1:11">
      <c r="A4" s="8" t="s">
        <v>184</v>
      </c>
      <c r="B4" s="8" t="s">
        <v>128</v>
      </c>
      <c r="C4" s="8" t="s">
        <v>185</v>
      </c>
      <c r="D4" s="9" t="s">
        <v>129</v>
      </c>
      <c r="E4" s="9" t="s">
        <v>130</v>
      </c>
      <c r="F4" s="9" t="s">
        <v>131</v>
      </c>
      <c r="G4" s="9" t="s">
        <v>132</v>
      </c>
      <c r="H4" s="15" t="s">
        <v>31</v>
      </c>
      <c r="I4" s="10" t="s">
        <v>266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91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2" customHeight="1" spans="1:1">
      <c r="A12" s="26" t="s">
        <v>267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selection activeCell="A12" sqref="A12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268</v>
      </c>
    </row>
    <row r="2" ht="27.75" customHeight="1" spans="1:7">
      <c r="A2" s="3" t="s">
        <v>269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"单位名称："&amp;"云南省儿童福利和收养中心"</f>
        <v>单位名称：云南省儿童福利和收养中心</v>
      </c>
      <c r="B3" s="5"/>
      <c r="C3" s="5"/>
      <c r="D3" s="5"/>
      <c r="E3" s="6"/>
      <c r="F3" s="6"/>
      <c r="G3" s="7" t="s">
        <v>116</v>
      </c>
    </row>
    <row r="4" ht="21.75" customHeight="1" spans="1:7">
      <c r="A4" s="8" t="s">
        <v>185</v>
      </c>
      <c r="B4" s="8" t="s">
        <v>184</v>
      </c>
      <c r="C4" s="8" t="s">
        <v>128</v>
      </c>
      <c r="D4" s="9" t="s">
        <v>270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271</v>
      </c>
      <c r="F5" s="9" t="s">
        <v>272</v>
      </c>
      <c r="G5" s="9" t="s">
        <v>273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274</v>
      </c>
      <c r="C10" s="24"/>
      <c r="D10" s="25"/>
      <c r="E10" s="22"/>
      <c r="F10" s="22"/>
      <c r="G10" s="22"/>
    </row>
    <row r="12" customHeight="1" spans="1:1">
      <c r="A12" s="26" t="s">
        <v>275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张敏</cp:lastModifiedBy>
  <dcterms:created xsi:type="dcterms:W3CDTF">2025-02-07T08:13:00Z</dcterms:created>
  <dcterms:modified xsi:type="dcterms:W3CDTF">2025-02-07T08:20:56Z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071356A819FA41F39C0C8A118C05B2ED_13</vt:lpwstr>
  </property>
  <property fmtid="{D5CDD505-2E9C-101B-9397-08002B2CF9AE}" pid="3" name="KSOProductBuildVer">
    <vt:lpwstr>2052-12.1.0.18276</vt:lpwstr>
  </property>
</Properties>
</file>